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าบันถ่ายทอดเทคโนโลยีและนวัตกรรม\ปี 2570\แบบฟอร์มโครงการ\"/>
    </mc:Choice>
  </mc:AlternateContent>
  <xr:revisionPtr revIDLastSave="0" documentId="13_ncr:1_{CB47F0FC-131E-4F96-B75E-CAE428C32FD9}" xr6:coauthVersionLast="47" xr6:coauthVersionMax="47" xr10:uidLastSave="{00000000-0000-0000-0000-000000000000}"/>
  <bookViews>
    <workbookView xWindow="-110" yWindow="-110" windowWidth="19420" windowHeight="10420" xr2:uid="{98096CDC-493D-4F5D-91C5-85752CF64953}"/>
  </bookViews>
  <sheets>
    <sheet name="โครงการ" sheetId="1" r:id="rId1"/>
    <sheet name="แผนการใช้งบประมาณ" sheetId="2" r:id="rId2"/>
    <sheet name="แตกตัวคูณ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3" l="1"/>
  <c r="K20" i="3"/>
  <c r="K23" i="3"/>
  <c r="K26" i="3"/>
  <c r="K9" i="3"/>
  <c r="K10" i="3"/>
  <c r="K11" i="3"/>
  <c r="K12" i="3"/>
  <c r="K13" i="3"/>
  <c r="K14" i="3"/>
  <c r="K15" i="3"/>
  <c r="K16" i="3"/>
  <c r="K17" i="3"/>
  <c r="A8" i="2" l="1"/>
  <c r="K58" i="3"/>
  <c r="B28" i="3"/>
  <c r="K30" i="3"/>
  <c r="K31" i="3"/>
  <c r="K33" i="3"/>
  <c r="K34" i="3"/>
  <c r="K36" i="3"/>
  <c r="K37" i="3"/>
  <c r="A6" i="2"/>
  <c r="I111" i="1"/>
  <c r="F7" i="2"/>
  <c r="F8" i="2"/>
  <c r="F9" i="2"/>
  <c r="F10" i="2"/>
  <c r="F6" i="2"/>
  <c r="C11" i="2"/>
  <c r="D11" i="2"/>
  <c r="E11" i="2"/>
  <c r="B11" i="2"/>
  <c r="K51" i="3"/>
  <c r="K53" i="3"/>
  <c r="K54" i="3"/>
  <c r="K56" i="3"/>
  <c r="K50" i="3"/>
  <c r="K48" i="3" s="1"/>
  <c r="K41" i="3"/>
  <c r="K43" i="3"/>
  <c r="K44" i="3"/>
  <c r="K46" i="3"/>
  <c r="K47" i="3"/>
  <c r="K40" i="3"/>
  <c r="K21" i="3"/>
  <c r="K24" i="3"/>
  <c r="K27" i="3"/>
  <c r="B48" i="3"/>
  <c r="B38" i="3"/>
  <c r="B18" i="3"/>
  <c r="B8" i="3"/>
  <c r="A7" i="2"/>
  <c r="A9" i="2"/>
  <c r="A10" i="2"/>
  <c r="K38" i="3" l="1"/>
  <c r="K28" i="3"/>
  <c r="K18" i="3"/>
  <c r="K8" i="3"/>
  <c r="F11" i="2"/>
</calcChain>
</file>

<file path=xl/sharedStrings.xml><?xml version="1.0" encoding="utf-8"?>
<sst xmlns="http://schemas.openxmlformats.org/spreadsheetml/2006/main" count="250" uniqueCount="158">
  <si>
    <t>1. ชื่อโครงการ : .............................................................................................................</t>
  </si>
  <si>
    <t>q</t>
  </si>
  <si>
    <t xml:space="preserve">          ได้รับการสนับสนุนจาก ................................................................................................................................................................</t>
  </si>
  <si>
    <r>
      <rPr>
        <sz val="16"/>
        <color indexed="8"/>
        <rFont val="Wingdings"/>
        <charset val="2"/>
      </rPr>
      <t>q</t>
    </r>
    <r>
      <rPr>
        <sz val="16"/>
        <color indexed="8"/>
        <rFont val="TH SarabunPSK"/>
        <family val="2"/>
      </rPr>
      <t xml:space="preserve">  </t>
    </r>
  </si>
  <si>
    <t>ตำแหน่ง</t>
  </si>
  <si>
    <t>ชื่อ-นามสกุล (โปรดระบุตำแหน่งนำหน้านาม)</t>
  </si>
  <si>
    <t>เบอร์โทรศัพท์ และอีเมลล์</t>
  </si>
  <si>
    <t>หัวหน้าโครงการ</t>
  </si>
  <si>
    <t>ภาคีบูรณาการศาสตร์</t>
  </si>
  <si>
    <t>รวม.......................... เครือข่าย/องค์กร</t>
  </si>
  <si>
    <t>ประกอบด้วย</t>
  </si>
  <si>
    <t>(โปรดระบุให้ชัดเจน: หมู่บ้าน/ ชุมชน/ อบต./ เทศบาล/ อปท./ หอการค้า/ พัฒนาชุมชน/ อื่นๆ.....)</t>
  </si>
  <si>
    <t>รวม................ คน  ประกอบด้วย</t>
  </si>
  <si>
    <t>ผู้เข้าร่วมโครงการ</t>
  </si>
  <si>
    <t>จำนวน (คน)</t>
  </si>
  <si>
    <t>1. นักศึกษามหาวิทยาลัยราชภัฏเชียงราย</t>
  </si>
  <si>
    <t>2. บุคลากรมหาวิทยาลัยราชภัฏเชียงราย</t>
  </si>
  <si>
    <t>รายวิชาที่นำมาบูรณาการ ...........................................................................................................................</t>
  </si>
  <si>
    <t>คณะ ...................................................................</t>
  </si>
  <si>
    <t>สาขาวิชา ......................................................</t>
  </si>
  <si>
    <t>งานวิจัยที่นำมาบูรณาการต่อยอด ชื่อเรื่อง ....................................................................................................................</t>
  </si>
  <si>
    <t xml:space="preserve">พื้นที่ริเริ่ม    </t>
  </si>
  <si>
    <t>.......... หมู่บ้าน</t>
  </si>
  <si>
    <t>พื้นที่ต่อเนื่อง</t>
  </si>
  <si>
    <t>.......... ตำบล</t>
  </si>
  <si>
    <t>พื้นที่ยั่งยืน</t>
  </si>
  <si>
    <t>.......... อำเภอ</t>
  </si>
  <si>
    <t>พื้นที่การบริการวิชาการของหน่วยงาน</t>
  </si>
  <si>
    <t>.......... จังหวัด</t>
  </si>
  <si>
    <t>.......... โรงเรียน</t>
  </si>
  <si>
    <t>(โปรดระบุให้ชัดเจน: หมู่บ้าน/ ตำบล /อำเภอ /จังหวัด/ อื่นๆ.........)</t>
  </si>
  <si>
    <t>กลุ่มเป้าหมาย/ผู้ได้รับประโยชน์</t>
  </si>
  <si>
    <t>จำนวน (กลุ่ม/คน)</t>
  </si>
  <si>
    <t>3. นักเรียน</t>
  </si>
  <si>
    <t>4. ประชาชน</t>
  </si>
  <si>
    <t>5. หน่วยงานภาคีเครือข่าย .........................................................</t>
  </si>
  <si>
    <t>เป้าหมายโครงการ</t>
  </si>
  <si>
    <t>KPI หลัก</t>
  </si>
  <si>
    <t>output</t>
  </si>
  <si>
    <t xml:space="preserve">outcome </t>
  </si>
  <si>
    <t>ตัวชี้วัด</t>
  </si>
  <si>
    <t>ค่าเป้าหมาย</t>
  </si>
  <si>
    <t>15.3 ............................................................</t>
  </si>
  <si>
    <t xml:space="preserve">กิจกรรม </t>
  </si>
  <si>
    <t>งบประมาณ (บาท)</t>
  </si>
  <si>
    <t>รวมงบประมาณ</t>
  </si>
  <si>
    <t>(โปรดระบุช่วงเวลาที่จะดำเนินการให้ชัดเจน)</t>
  </si>
  <si>
    <t>..................................... บาท</t>
  </si>
  <si>
    <t>ลงชื่อ</t>
  </si>
  <si>
    <t>(……………………………………………..)</t>
  </si>
  <si>
    <t>……………………………………………….</t>
  </si>
  <si>
    <t>ผู้เสนอโครงการ</t>
  </si>
  <si>
    <t>หน่วยนับ : บาท</t>
  </si>
  <si>
    <t>กิจกรรม</t>
  </si>
  <si>
    <t>แผนการใช้จ่ายงบประม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</si>
  <si>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</si>
  <si>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</si>
  <si>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</si>
  <si>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</si>
  <si>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</si>
  <si>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ผลผลิต : มหาวิทยาลัยราชภัฏเพื่อการพัฒนาท้องถิ่น</t>
  </si>
  <si>
    <t>ลำดับ</t>
  </si>
  <si>
    <t>รายการงบประมาณ/กิจกรรม</t>
  </si>
  <si>
    <t>กลุ่มเป้าหมาย</t>
  </si>
  <si>
    <t>ระยะเวลา</t>
  </si>
  <si>
    <t>งบประมาณ</t>
  </si>
  <si>
    <t>จำนวนครั้ง</t>
  </si>
  <si>
    <t>รวมทั้งสิ้น</t>
  </si>
  <si>
    <t>ที่</t>
  </si>
  <si>
    <t>จำนวน</t>
  </si>
  <si>
    <t>หน่วยนับ</t>
  </si>
  <si>
    <t>เงิน</t>
  </si>
  <si>
    <t>บาท</t>
  </si>
  <si>
    <t>ครั้ง</t>
  </si>
  <si>
    <t>(บาท)</t>
  </si>
  <si>
    <t>งบเงินอุดหนุน</t>
  </si>
  <si>
    <t>ไม่ต้องกรอก</t>
  </si>
  <si>
    <t>1) ค่าตอบแทน</t>
  </si>
  <si>
    <t xml:space="preserve"> - </t>
  </si>
  <si>
    <t>2) ค่าใช้สอย</t>
  </si>
  <si>
    <t>3) ค่าวัสดุ</t>
  </si>
  <si>
    <t>แบบฟอร์มโครงการอนุรักษ์พันธุกรรมพืชอันเนื่องมาจากพระราชดำริ สมเด็จพระเทพรัตนราชสุดาฯ 
สยามบรมราชกุมารี (อพ.สธ.) มหาวิทยาลัยราชภัฎเชียงราย</t>
  </si>
  <si>
    <t>ประจำปีงบประมาณ พ.ศ. 2571</t>
  </si>
  <si>
    <t>คณะทำงาน</t>
  </si>
  <si>
    <t>ข้อเสนองบประมาณรายจ่ายประจำปีงบประมาณ พ.ศ. 2571</t>
  </si>
  <si>
    <t>(ต.ค. - ธ.ค. 70)</t>
  </si>
  <si>
    <t>(ม.ค. - มี.ค. 71)</t>
  </si>
  <si>
    <t>(เม.ย. - มิ.ย. 71)</t>
  </si>
  <si>
    <t>(ก.ค. - ก.ย.  71)</t>
  </si>
  <si>
    <t>2. โครงการตามกรอบแผนแม่บทระยะ 5 ปีที่แปด (ตุลาคม 2569 - กันยายน 2574)</t>
  </si>
  <si>
    <t>กรอบการเรียนรู้ทรัพยากร (F1)</t>
  </si>
  <si>
    <t>F1A1 กิจกรรมปกปักทรัพยากร</t>
  </si>
  <si>
    <t>F1A2 กิจกรรมสำรวจเก็บรวบรวมทรัพยากร</t>
  </si>
  <si>
    <t>F1A3 กิจกรรมปลูกรักษาทรัพยากร</t>
  </si>
  <si>
    <t>กรอบการใช้ประโยชน์ทรัพยากร (F2)</t>
  </si>
  <si>
    <t>F2A4 กิจกรรมอนุรักษ์และใช้ประโยชน์ทรัพยากร</t>
  </si>
  <si>
    <t>F2A5 กิจกรรมศูนย์ข้อมูลทรัพยากร</t>
  </si>
  <si>
    <t xml:space="preserve">F2A6 กิจกรรมวางแผนพัฒนาทรัพยากร </t>
  </si>
  <si>
    <t>กรอบการสร้างจิตสำนึกในอารกอนุรักษ์ทรัพยากร (F3)</t>
  </si>
  <si>
    <t>F3A7 กิจกรรมสร้างจิตสำนึกในการอนุรักษ์ทรัพยากร</t>
  </si>
  <si>
    <t xml:space="preserve">F3A8 กิจกรรมพิเศษสนับสนุนการพัฒนาทรัพยากร </t>
  </si>
  <si>
    <r>
      <t>4. ผู้รับผิดชอบโครงการ</t>
    </r>
    <r>
      <rPr>
        <sz val="16"/>
        <color indexed="8"/>
        <rFont val="TH Sarabun New"/>
        <family val="2"/>
      </rPr>
      <t xml:space="preserve"> </t>
    </r>
  </si>
  <si>
    <t xml:space="preserve">5. ภาคีเครือข่าย </t>
  </si>
  <si>
    <t>5.1 ................................</t>
  </si>
  <si>
    <t>5.2  ................................</t>
  </si>
  <si>
    <t>5.3 ................................</t>
  </si>
  <si>
    <t xml:space="preserve">6. ผู้เข้าร่วมโครงการ </t>
  </si>
  <si>
    <t>7. การบูรณาการกับการเรียนการสอนและงานวิจัย</t>
  </si>
  <si>
    <r>
      <t>8. พื้นที่ดำเนินงานโครงการ</t>
    </r>
    <r>
      <rPr>
        <sz val="16"/>
        <rFont val="TH Sarabun New"/>
        <family val="2"/>
      </rPr>
      <t xml:space="preserve"> </t>
    </r>
  </si>
  <si>
    <t>8.1 ..................................</t>
  </si>
  <si>
    <t>8.2 ..................................</t>
  </si>
  <si>
    <t>8.3 ..................................</t>
  </si>
  <si>
    <t>8.4 ..................................</t>
  </si>
  <si>
    <r>
      <t>9. กลุ่มเป้าหมาย/ผู้ได้รับประโยชน์</t>
    </r>
    <r>
      <rPr>
        <sz val="16"/>
        <color indexed="8"/>
        <rFont val="TH Sarabun New"/>
        <family val="2"/>
      </rPr>
      <t xml:space="preserve"> </t>
    </r>
  </si>
  <si>
    <t xml:space="preserve">11. วัตถุประสงค์โครงการ </t>
  </si>
  <si>
    <t>12. เป้าหมายและผลสัมฤทธิ์ที่สำคัญของโครงการ</t>
  </si>
  <si>
    <t>13.1 ............................................................</t>
  </si>
  <si>
    <t>13.2 .............................................................</t>
  </si>
  <si>
    <t>13.3 ............................................................</t>
  </si>
  <si>
    <t xml:space="preserve">15. ระยะเวลาดำเนินการโครงการ </t>
  </si>
  <si>
    <r>
      <t>16. งบประมาณรวมของโครงการ</t>
    </r>
    <r>
      <rPr>
        <sz val="16"/>
        <rFont val="TH SarabunPSK"/>
        <family val="2"/>
      </rPr>
      <t xml:space="preserve"> </t>
    </r>
  </si>
  <si>
    <t>3. ผลิตภัณฑ์/นวัตกรรมที่เกิดขึ้นจากการดำเนินโครงการ</t>
  </si>
  <si>
    <t>กิจกรรมย่อยที่ 5 .....................................</t>
  </si>
  <si>
    <t xml:space="preserve">                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</si>
  <si>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</t>
  </si>
  <si>
    <t>ผลิตภัณฑ์/นวัตกรรมที่เกิดขึ้นจากการดำเนินโครงการ....................................................................</t>
  </si>
  <si>
    <t>ผลิตภัณฑ์/นวัตกรรมต่อยอดจากโครงการ.........................................................ปีงบประมาณ..................</t>
  </si>
  <si>
    <t>เพื่อสนองพระราชดำริโครงการอนุรักษ์พันธุกรรมพืชอันเนื่องมาจากพระราชดำริอันเนื่องมาจากพระราชดำริฯ (อพ.สธ.)</t>
  </si>
  <si>
    <t>11.1</t>
  </si>
  <si>
    <t>11.2</t>
  </si>
  <si>
    <t>11.3</t>
  </si>
  <si>
    <t>……....................................…………..........................................</t>
  </si>
  <si>
    <t xml:space="preserve"> ………....................................…………..........................................</t>
  </si>
  <si>
    <t>10. หลักการและเหตุผล</t>
  </si>
  <si>
    <t>15.วิธีการดำเนินงาน</t>
  </si>
  <si>
    <t xml:space="preserve">17. วิธีติดตามและประเมินผล </t>
  </si>
  <si>
    <t>….....................................................................</t>
  </si>
  <si>
    <t>กิจกรรมย่อยที่ 1 จัดทำฐานการเรียนรู้การปลูกองุ่น</t>
  </si>
  <si>
    <t>กิจกรรมย่อยที่ 2 อบรมเชิงปฏิบัติการผลิตสารชีวภัณฑ์เพื่อยกระดับการผลิตผักปลอดภัย</t>
  </si>
  <si>
    <r>
      <t xml:space="preserve">14. กิจกรรมที่ดำเนินการตามเป้าหมาย </t>
    </r>
    <r>
      <rPr>
        <b/>
        <sz val="16"/>
        <color theme="8" tint="-0.249977111117893"/>
        <rFont val="TH SarabunPSK"/>
        <family val="2"/>
      </rPr>
      <t>(ตัวอย่าง)</t>
    </r>
  </si>
  <si>
    <t>กิจกรรมย่อยที่ 3 …................................</t>
  </si>
  <si>
    <t>กิจกรรมย่อยที่ 4 ....................................</t>
  </si>
  <si>
    <t>13. ผลที่คาดว่าจะได้รับ (Impact)</t>
  </si>
  <si>
    <t>15.1 ........................................................................</t>
  </si>
  <si>
    <t>15.2 .......................................................................</t>
  </si>
  <si>
    <t xml:space="preserve">- ค่าวัสดุ อุปกรณ์ ดำเนินงานตามฐานการเรียนรู้ </t>
  </si>
  <si>
    <t>- ค่าจัดทำป้ายจุดเรียนรู้</t>
  </si>
  <si>
    <t>ฐาน</t>
  </si>
  <si>
    <t>ป้าย</t>
  </si>
  <si>
    <t>งาน</t>
  </si>
  <si>
    <t xml:space="preserve">- ค่าวัสดุ อุปกรณ์ </t>
  </si>
  <si>
    <t xml:space="preserve">    - ค่าอาหารและอาหารว่างผู้เข้าร่วมกิจกรรม</t>
  </si>
  <si>
    <t>คน</t>
  </si>
  <si>
    <t xml:space="preserve">    - ค่าตอบแทนวิทยากร</t>
  </si>
  <si>
    <t>ชั่วโมง</t>
  </si>
  <si>
    <t xml:space="preserve"> - ค่าจ้างเหมาทำค้างองุ่น</t>
  </si>
  <si>
    <t>18. แผนการใช้จ่ายงบประมาณ</t>
  </si>
  <si>
    <t>19. รายละเอียดงบประมาณ (แตกตัวคูณ)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</si>
</sst>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Wingdings"/>
      <charset val="2"/>
    </font>
    <font>
      <sz val="16"/>
      <color theme="1"/>
      <name val="TH Sarabun New"/>
      <family val="2"/>
    </font>
    <font>
      <sz val="16"/>
      <color indexed="8"/>
      <name val="TH SarabunPSK"/>
      <family val="2"/>
      <charset val="2"/>
    </font>
    <font>
      <sz val="16"/>
      <color indexed="8"/>
      <name val="Wingdings"/>
      <charset val="2"/>
    </font>
    <font>
      <sz val="16"/>
      <color indexed="8"/>
      <name val="TH SarabunPSK"/>
      <family val="2"/>
    </font>
    <font>
      <sz val="16"/>
      <color indexed="8"/>
      <name val="TH Sarabun New"/>
      <family val="2"/>
    </font>
    <font>
      <sz val="16"/>
      <name val="TH Sarabun New"/>
      <family val="2"/>
    </font>
    <font>
      <b/>
      <sz val="16"/>
      <color theme="1"/>
      <name val="TH Sarabun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 New"/>
      <family val="2"/>
    </font>
    <font>
      <b/>
      <sz val="16"/>
      <name val="TH SarabunPSK"/>
      <family val="2"/>
    </font>
    <font>
      <b/>
      <sz val="14"/>
      <color theme="1"/>
      <name val="TH Sarabun New"/>
      <family val="2"/>
    </font>
    <font>
      <b/>
      <sz val="12"/>
      <color theme="1"/>
      <name val="TH Sarabun New"/>
      <family val="2"/>
    </font>
    <font>
      <sz val="14"/>
      <name val="TH Sarabun New"/>
      <family val="2"/>
    </font>
    <font>
      <sz val="14"/>
      <color theme="1"/>
      <name val="TH Sarabun New"/>
      <family val="2"/>
    </font>
    <font>
      <i/>
      <sz val="16"/>
      <name val="TH Sarabun New"/>
      <family val="2"/>
    </font>
    <font>
      <sz val="11"/>
      <color theme="1"/>
      <name val="TH Sarabun New"/>
      <family val="2"/>
    </font>
    <font>
      <i/>
      <sz val="16"/>
      <color theme="1"/>
      <name val="TH Sarabun New"/>
      <family val="2"/>
    </font>
    <font>
      <sz val="14"/>
      <color theme="1"/>
      <name val="TH SarabunPSK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  <font>
      <sz val="12"/>
      <name val="TH Sarabun New"/>
      <family val="2"/>
    </font>
    <font>
      <sz val="16"/>
      <color rgb="FF000000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name val="Wingdings"/>
      <charset val="2"/>
    </font>
    <font>
      <sz val="8"/>
      <name val="Tahoma"/>
      <family val="2"/>
      <charset val="222"/>
      <scheme val="minor"/>
    </font>
    <font>
      <b/>
      <sz val="16"/>
      <name val="TH Sarabun New"/>
      <family val="2"/>
      <charset val="222"/>
    </font>
    <font>
      <sz val="16"/>
      <name val="TH Sarabun New"/>
      <family val="2"/>
      <charset val="222"/>
    </font>
    <font>
      <sz val="14"/>
      <name val="TH SarabunPSK"/>
      <family val="2"/>
    </font>
    <font>
      <b/>
      <sz val="16"/>
      <color theme="8" tint="-0.249977111117893"/>
      <name val="TH SarabunPSK"/>
      <family val="2"/>
    </font>
    <font>
      <sz val="16"/>
      <color rgb="FFFF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25" fillId="0" borderId="0" applyBorder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5" fillId="0" borderId="0"/>
    <xf numFmtId="43" fontId="25" fillId="0" borderId="0" applyFont="0" applyFill="0" applyBorder="0" applyAlignment="0" applyProtection="0"/>
  </cellStyleXfs>
  <cellXfs count="164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6" fillId="0" borderId="4" xfId="0" applyFont="1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/>
    <xf numFmtId="0" fontId="11" fillId="0" borderId="0" xfId="0" applyFont="1" applyAlignment="1">
      <alignment horizontal="left" vertical="center"/>
    </xf>
    <xf numFmtId="0" fontId="12" fillId="0" borderId="0" xfId="0" applyFont="1"/>
    <xf numFmtId="0" fontId="19" fillId="0" borderId="4" xfId="0" applyFont="1" applyBorder="1"/>
    <xf numFmtId="0" fontId="20" fillId="0" borderId="4" xfId="0" applyFont="1" applyBorder="1"/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16" fillId="0" borderId="0" xfId="0" applyFont="1"/>
    <xf numFmtId="0" fontId="15" fillId="0" borderId="0" xfId="0" applyFont="1"/>
    <xf numFmtId="0" fontId="12" fillId="0" borderId="0" xfId="0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87" fontId="4" fillId="3" borderId="4" xfId="1" applyNumberFormat="1" applyFont="1" applyFill="1" applyBorder="1" applyAlignment="1">
      <alignment horizontal="right" vertical="center" wrapText="1"/>
    </xf>
    <xf numFmtId="0" fontId="16" fillId="2" borderId="7" xfId="3" applyFont="1" applyFill="1" applyBorder="1" applyAlignment="1">
      <alignment horizontal="center" vertical="center" wrapText="1"/>
    </xf>
    <xf numFmtId="0" fontId="16" fillId="0" borderId="1" xfId="2" applyFont="1" applyBorder="1" applyAlignment="1">
      <alignment horizontal="centerContinuous"/>
    </xf>
    <xf numFmtId="0" fontId="16" fillId="0" borderId="3" xfId="2" applyFont="1" applyBorder="1" applyAlignment="1">
      <alignment horizontal="centerContinuous"/>
    </xf>
    <xf numFmtId="0" fontId="16" fillId="0" borderId="2" xfId="2" applyFont="1" applyBorder="1" applyAlignment="1">
      <alignment horizontal="centerContinuous"/>
    </xf>
    <xf numFmtId="0" fontId="16" fillId="0" borderId="9" xfId="2" applyFont="1" applyBorder="1" applyAlignment="1">
      <alignment horizontal="center"/>
    </xf>
    <xf numFmtId="0" fontId="16" fillId="2" borderId="8" xfId="3" applyFont="1" applyFill="1" applyBorder="1" applyAlignment="1">
      <alignment horizontal="center" vertical="center" wrapText="1"/>
    </xf>
    <xf numFmtId="0" fontId="16" fillId="2" borderId="8" xfId="3" applyFont="1" applyFill="1" applyBorder="1" applyAlignment="1">
      <alignment vertical="center" wrapText="1"/>
    </xf>
    <xf numFmtId="187" fontId="16" fillId="2" borderId="6" xfId="4" applyNumberFormat="1" applyFont="1" applyFill="1" applyBorder="1" applyAlignment="1">
      <alignment horizontal="center"/>
    </xf>
    <xf numFmtId="187" fontId="16" fillId="2" borderId="6" xfId="5" applyNumberFormat="1" applyFont="1" applyFill="1" applyBorder="1" applyAlignment="1">
      <alignment horizontal="center"/>
    </xf>
    <xf numFmtId="187" fontId="16" fillId="2" borderId="6" xfId="4" applyNumberFormat="1" applyFont="1" applyFill="1" applyBorder="1" applyAlignment="1">
      <alignment horizontal="center" shrinkToFit="1"/>
    </xf>
    <xf numFmtId="187" fontId="16" fillId="2" borderId="8" xfId="5" applyNumberFormat="1" applyFont="1" applyFill="1" applyBorder="1" applyAlignment="1">
      <alignment horizontal="center"/>
    </xf>
    <xf numFmtId="0" fontId="16" fillId="5" borderId="10" xfId="8" quotePrefix="1" applyFont="1" applyFill="1" applyBorder="1" applyAlignment="1">
      <alignment horizontal="center" vertical="top" wrapText="1"/>
    </xf>
    <xf numFmtId="0" fontId="16" fillId="5" borderId="11" xfId="8" applyFont="1" applyFill="1" applyBorder="1" applyAlignment="1">
      <alignment vertical="top" wrapText="1"/>
    </xf>
    <xf numFmtId="187" fontId="16" fillId="5" borderId="11" xfId="7" applyNumberFormat="1" applyFont="1" applyFill="1" applyBorder="1" applyAlignment="1">
      <alignment vertical="top" wrapText="1"/>
    </xf>
    <xf numFmtId="0" fontId="16" fillId="0" borderId="10" xfId="8" quotePrefix="1" applyFont="1" applyBorder="1" applyAlignment="1">
      <alignment horizontal="center" vertical="top" wrapText="1"/>
    </xf>
    <xf numFmtId="0" fontId="13" fillId="0" borderId="15" xfId="8" applyFont="1" applyBorder="1" applyAlignment="1">
      <alignment horizontal="left" vertical="top" wrapText="1"/>
    </xf>
    <xf numFmtId="187" fontId="16" fillId="0" borderId="16" xfId="7" applyNumberFormat="1" applyFont="1" applyBorder="1" applyAlignment="1">
      <alignment horizontal="centerContinuous" vertical="top"/>
    </xf>
    <xf numFmtId="187" fontId="16" fillId="0" borderId="10" xfId="5" applyNumberFormat="1" applyFont="1" applyBorder="1" applyAlignment="1">
      <alignment horizontal="centerContinuous" vertical="top"/>
    </xf>
    <xf numFmtId="187" fontId="16" fillId="0" borderId="10" xfId="7" applyNumberFormat="1" applyFont="1" applyBorder="1" applyAlignment="1">
      <alignment horizontal="centerContinuous" vertical="top" shrinkToFit="1"/>
    </xf>
    <xf numFmtId="187" fontId="16" fillId="0" borderId="10" xfId="7" applyNumberFormat="1" applyFont="1" applyBorder="1" applyAlignment="1">
      <alignment horizontal="centerContinuous" vertical="top"/>
    </xf>
    <xf numFmtId="187" fontId="16" fillId="0" borderId="10" xfId="7" applyNumberFormat="1" applyFont="1" applyBorder="1" applyAlignment="1">
      <alignment horizontal="left" vertical="top" wrapText="1"/>
    </xf>
    <xf numFmtId="0" fontId="13" fillId="2" borderId="11" xfId="8" quotePrefix="1" applyFont="1" applyFill="1" applyBorder="1" applyAlignment="1">
      <alignment horizontal="center" vertical="top" wrapText="1"/>
    </xf>
    <xf numFmtId="0" fontId="13" fillId="0" borderId="11" xfId="9" applyFont="1" applyBorder="1" applyAlignment="1">
      <alignment horizontal="justify" vertical="center" wrapText="1"/>
    </xf>
    <xf numFmtId="187" fontId="13" fillId="2" borderId="14" xfId="7" applyNumberFormat="1" applyFont="1" applyFill="1" applyBorder="1" applyAlignment="1">
      <alignment horizontal="center" vertical="top"/>
    </xf>
    <xf numFmtId="187" fontId="13" fillId="2" borderId="11" xfId="7" applyNumberFormat="1" applyFont="1" applyFill="1" applyBorder="1" applyAlignment="1">
      <alignment horizontal="center" vertical="top"/>
    </xf>
    <xf numFmtId="187" fontId="13" fillId="2" borderId="11" xfId="7" applyNumberFormat="1" applyFont="1" applyFill="1" applyBorder="1" applyAlignment="1">
      <alignment horizontal="center" vertical="top" shrinkToFit="1"/>
    </xf>
    <xf numFmtId="0" fontId="13" fillId="2" borderId="11" xfId="3" applyFont="1" applyFill="1" applyBorder="1" applyAlignment="1">
      <alignment horizontal="center" vertical="top" wrapText="1"/>
    </xf>
    <xf numFmtId="187" fontId="13" fillId="2" borderId="11" xfId="7" applyNumberFormat="1" applyFont="1" applyFill="1" applyBorder="1" applyAlignment="1">
      <alignment horizontal="left" vertical="top" wrapText="1"/>
    </xf>
    <xf numFmtId="0" fontId="13" fillId="2" borderId="17" xfId="8" quotePrefix="1" applyFont="1" applyFill="1" applyBorder="1" applyAlignment="1">
      <alignment horizontal="center" vertical="top" wrapText="1"/>
    </xf>
    <xf numFmtId="187" fontId="13" fillId="2" borderId="18" xfId="7" applyNumberFormat="1" applyFont="1" applyFill="1" applyBorder="1" applyAlignment="1">
      <alignment horizontal="center" vertical="top"/>
    </xf>
    <xf numFmtId="187" fontId="13" fillId="2" borderId="17" xfId="7" applyNumberFormat="1" applyFont="1" applyFill="1" applyBorder="1" applyAlignment="1">
      <alignment horizontal="center" vertical="top"/>
    </xf>
    <xf numFmtId="187" fontId="13" fillId="2" borderId="17" xfId="7" applyNumberFormat="1" applyFont="1" applyFill="1" applyBorder="1" applyAlignment="1">
      <alignment horizontal="center" vertical="top" shrinkToFit="1"/>
    </xf>
    <xf numFmtId="0" fontId="13" fillId="0" borderId="17" xfId="9" applyFont="1" applyBorder="1" applyAlignment="1">
      <alignment horizontal="justify" vertical="center" wrapText="1"/>
    </xf>
    <xf numFmtId="0" fontId="13" fillId="2" borderId="17" xfId="3" applyFont="1" applyFill="1" applyBorder="1" applyAlignment="1">
      <alignment horizontal="center" vertical="top" wrapText="1"/>
    </xf>
    <xf numFmtId="0" fontId="13" fillId="2" borderId="19" xfId="8" quotePrefix="1" applyFont="1" applyFill="1" applyBorder="1" applyAlignment="1">
      <alignment horizontal="center" vertical="top" wrapText="1"/>
    </xf>
    <xf numFmtId="0" fontId="13" fillId="0" borderId="19" xfId="9" applyFont="1" applyBorder="1" applyAlignment="1">
      <alignment horizontal="justify" vertical="center" wrapText="1"/>
    </xf>
    <xf numFmtId="187" fontId="13" fillId="2" borderId="20" xfId="7" applyNumberFormat="1" applyFont="1" applyFill="1" applyBorder="1" applyAlignment="1">
      <alignment horizontal="center" vertical="top"/>
    </xf>
    <xf numFmtId="187" fontId="13" fillId="2" borderId="19" xfId="7" applyNumberFormat="1" applyFont="1" applyFill="1" applyBorder="1" applyAlignment="1">
      <alignment horizontal="center" vertical="top"/>
    </xf>
    <xf numFmtId="187" fontId="13" fillId="2" borderId="19" xfId="7" applyNumberFormat="1" applyFont="1" applyFill="1" applyBorder="1" applyAlignment="1">
      <alignment horizontal="center" vertical="top" shrinkToFit="1"/>
    </xf>
    <xf numFmtId="0" fontId="13" fillId="2" borderId="19" xfId="3" applyFont="1" applyFill="1" applyBorder="1" applyAlignment="1">
      <alignment horizontal="center" vertical="top" wrapText="1"/>
    </xf>
    <xf numFmtId="187" fontId="13" fillId="2" borderId="19" xfId="7" applyNumberFormat="1" applyFont="1" applyFill="1" applyBorder="1" applyAlignment="1">
      <alignment horizontal="left" vertical="top" wrapText="1"/>
    </xf>
    <xf numFmtId="0" fontId="13" fillId="2" borderId="15" xfId="8" quotePrefix="1" applyFont="1" applyFill="1" applyBorder="1" applyAlignment="1">
      <alignment horizontal="center" vertical="top" wrapText="1"/>
    </xf>
    <xf numFmtId="187" fontId="13" fillId="2" borderId="5" xfId="7" applyNumberFormat="1" applyFont="1" applyFill="1" applyBorder="1" applyAlignment="1">
      <alignment horizontal="center" vertical="top"/>
    </xf>
    <xf numFmtId="187" fontId="13" fillId="2" borderId="15" xfId="7" applyNumberFormat="1" applyFont="1" applyFill="1" applyBorder="1" applyAlignment="1">
      <alignment horizontal="center" vertical="top"/>
    </xf>
    <xf numFmtId="187" fontId="13" fillId="2" borderId="15" xfId="7" applyNumberFormat="1" applyFont="1" applyFill="1" applyBorder="1" applyAlignment="1">
      <alignment horizontal="center" vertical="top" shrinkToFit="1"/>
    </xf>
    <xf numFmtId="0" fontId="13" fillId="2" borderId="10" xfId="3" applyFont="1" applyFill="1" applyBorder="1" applyAlignment="1">
      <alignment horizontal="center" vertical="top" wrapText="1"/>
    </xf>
    <xf numFmtId="0" fontId="16" fillId="5" borderId="10" xfId="8" applyFont="1" applyFill="1" applyBorder="1" applyAlignment="1">
      <alignment vertical="top" wrapText="1"/>
    </xf>
    <xf numFmtId="187" fontId="16" fillId="5" borderId="10" xfId="7" applyNumberFormat="1" applyFont="1" applyFill="1" applyBorder="1" applyAlignment="1">
      <alignment vertical="top" wrapText="1"/>
    </xf>
    <xf numFmtId="0" fontId="12" fillId="0" borderId="4" xfId="0" applyFont="1" applyBorder="1" applyAlignment="1">
      <alignment horizontal="center" vertical="center"/>
    </xf>
    <xf numFmtId="0" fontId="28" fillId="0" borderId="0" xfId="0" applyFont="1"/>
    <xf numFmtId="0" fontId="29" fillId="0" borderId="0" xfId="0" applyFont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1" fillId="0" borderId="4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7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8" fillId="0" borderId="4" xfId="0" applyFont="1" applyBorder="1" applyAlignment="1">
      <alignment horizontal="center"/>
    </xf>
    <xf numFmtId="0" fontId="19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87" fontId="16" fillId="4" borderId="12" xfId="7" applyNumberFormat="1" applyFont="1" applyFill="1" applyBorder="1" applyAlignment="1">
      <alignment horizontal="center" vertical="top"/>
    </xf>
    <xf numFmtId="187" fontId="16" fillId="4" borderId="13" xfId="7" applyNumberFormat="1" applyFont="1" applyFill="1" applyBorder="1" applyAlignment="1">
      <alignment horizontal="center" vertical="top"/>
    </xf>
    <xf numFmtId="187" fontId="16" fillId="4" borderId="14" xfId="7" applyNumberFormat="1" applyFont="1" applyFill="1" applyBorder="1" applyAlignment="1">
      <alignment horizontal="center" vertical="top"/>
    </xf>
    <xf numFmtId="187" fontId="16" fillId="4" borderId="22" xfId="7" applyNumberFormat="1" applyFont="1" applyFill="1" applyBorder="1" applyAlignment="1">
      <alignment horizontal="center" vertical="top"/>
    </xf>
    <xf numFmtId="187" fontId="16" fillId="4" borderId="21" xfId="7" applyNumberFormat="1" applyFont="1" applyFill="1" applyBorder="1" applyAlignment="1">
      <alignment horizontal="center" vertical="top"/>
    </xf>
    <xf numFmtId="187" fontId="16" fillId="4" borderId="16" xfId="7" applyNumberFormat="1" applyFont="1" applyFill="1" applyBorder="1" applyAlignment="1">
      <alignment horizontal="center" vertical="top"/>
    </xf>
    <xf numFmtId="0" fontId="16" fillId="0" borderId="0" xfId="2" applyFont="1" applyAlignment="1">
      <alignment horizontal="left" wrapText="1"/>
    </xf>
    <xf numFmtId="0" fontId="16" fillId="0" borderId="0" xfId="2" applyFont="1" applyAlignment="1">
      <alignment horizontal="center" wrapText="1"/>
    </xf>
    <xf numFmtId="0" fontId="16" fillId="0" borderId="0" xfId="2" applyFont="1" applyAlignment="1">
      <alignment horizontal="center" vertical="center"/>
    </xf>
    <xf numFmtId="0" fontId="30" fillId="0" borderId="0" xfId="0" applyFont="1"/>
    <xf numFmtId="0" fontId="31" fillId="0" borderId="0" xfId="0" applyFont="1"/>
    <xf numFmtId="0" fontId="32" fillId="0" borderId="0" xfId="0" applyFont="1"/>
    <xf numFmtId="0" fontId="32" fillId="0" borderId="0" xfId="0" applyFont="1" applyAlignment="1">
      <alignment horizontal="left"/>
    </xf>
    <xf numFmtId="0" fontId="11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vertical="top"/>
    </xf>
    <xf numFmtId="0" fontId="34" fillId="0" borderId="0" xfId="0" applyFont="1"/>
    <xf numFmtId="0" fontId="35" fillId="0" borderId="0" xfId="0" applyFont="1"/>
    <xf numFmtId="0" fontId="34" fillId="0" borderId="4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left" vertical="center"/>
    </xf>
    <xf numFmtId="0" fontId="16" fillId="0" borderId="0" xfId="0" applyFont="1" applyAlignment="1">
      <alignment horizontal="left" vertical="top"/>
    </xf>
    <xf numFmtId="0" fontId="36" fillId="0" borderId="4" xfId="0" applyFont="1" applyBorder="1" applyAlignment="1">
      <alignment horizontal="left" vertical="top"/>
    </xf>
    <xf numFmtId="187" fontId="3" fillId="0" borderId="4" xfId="1" applyNumberFormat="1" applyFont="1" applyBorder="1" applyAlignment="1">
      <alignment horizontal="right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right" vertical="center" wrapText="1"/>
    </xf>
    <xf numFmtId="187" fontId="16" fillId="4" borderId="23" xfId="7" applyNumberFormat="1" applyFont="1" applyFill="1" applyBorder="1" applyAlignment="1">
      <alignment horizontal="center" vertical="top"/>
    </xf>
    <xf numFmtId="187" fontId="16" fillId="4" borderId="24" xfId="7" applyNumberFormat="1" applyFont="1" applyFill="1" applyBorder="1" applyAlignment="1">
      <alignment horizontal="center" vertical="top"/>
    </xf>
    <xf numFmtId="187" fontId="16" fillId="4" borderId="25" xfId="7" applyNumberFormat="1" applyFont="1" applyFill="1" applyBorder="1" applyAlignment="1">
      <alignment horizontal="center" vertical="top"/>
    </xf>
    <xf numFmtId="49" fontId="13" fillId="0" borderId="11" xfId="8" applyNumberFormat="1" applyFont="1" applyBorder="1" applyAlignment="1">
      <alignment horizontal="left" vertical="top" wrapText="1"/>
    </xf>
    <xf numFmtId="0" fontId="16" fillId="0" borderId="11" xfId="8" quotePrefix="1" applyFont="1" applyBorder="1" applyAlignment="1">
      <alignment horizontal="center" vertical="top" wrapText="1"/>
    </xf>
    <xf numFmtId="187" fontId="16" fillId="0" borderId="14" xfId="7" applyNumberFormat="1" applyFont="1" applyFill="1" applyBorder="1" applyAlignment="1">
      <alignment horizontal="centerContinuous" vertical="top"/>
    </xf>
    <xf numFmtId="187" fontId="16" fillId="0" borderId="11" xfId="5" applyNumberFormat="1" applyFont="1" applyFill="1" applyBorder="1" applyAlignment="1">
      <alignment horizontal="centerContinuous" vertical="top"/>
    </xf>
    <xf numFmtId="187" fontId="16" fillId="0" borderId="11" xfId="7" applyNumberFormat="1" applyFont="1" applyFill="1" applyBorder="1" applyAlignment="1">
      <alignment horizontal="centerContinuous" vertical="top" shrinkToFit="1"/>
    </xf>
    <xf numFmtId="187" fontId="13" fillId="0" borderId="12" xfId="7" applyNumberFormat="1" applyFont="1" applyFill="1" applyBorder="1" applyAlignment="1">
      <alignment vertical="top"/>
    </xf>
    <xf numFmtId="187" fontId="13" fillId="0" borderId="11" xfId="7" applyNumberFormat="1" applyFont="1" applyFill="1" applyBorder="1" applyAlignment="1">
      <alignment horizontal="center" vertical="top"/>
    </xf>
    <xf numFmtId="187" fontId="13" fillId="0" borderId="11" xfId="7" applyNumberFormat="1" applyFont="1" applyFill="1" applyBorder="1" applyAlignment="1">
      <alignment vertical="top"/>
    </xf>
    <xf numFmtId="187" fontId="13" fillId="0" borderId="14" xfId="7" applyNumberFormat="1" applyFont="1" applyFill="1" applyBorder="1" applyAlignment="1">
      <alignment horizontal="center" vertical="top"/>
    </xf>
    <xf numFmtId="187" fontId="13" fillId="0" borderId="11" xfId="7" applyNumberFormat="1" applyFont="1" applyFill="1" applyBorder="1" applyAlignment="1">
      <alignment horizontal="left" vertical="top" wrapText="1"/>
    </xf>
    <xf numFmtId="0" fontId="3" fillId="0" borderId="10" xfId="10" applyNumberFormat="1" applyFont="1" applyBorder="1" applyAlignment="1">
      <alignment horizontal="left" vertical="top" wrapText="1"/>
    </xf>
    <xf numFmtId="187" fontId="13" fillId="0" borderId="12" xfId="7" applyNumberFormat="1" applyFont="1" applyFill="1" applyBorder="1" applyAlignment="1">
      <alignment horizontal="center" vertical="top"/>
    </xf>
    <xf numFmtId="187" fontId="16" fillId="0" borderId="11" xfId="7" applyNumberFormat="1" applyFont="1" applyFill="1" applyBorder="1" applyAlignment="1">
      <alignment vertical="top"/>
    </xf>
    <xf numFmtId="187" fontId="16" fillId="0" borderId="14" xfId="7" applyNumberFormat="1" applyFont="1" applyFill="1" applyBorder="1" applyAlignment="1">
      <alignment vertical="top"/>
    </xf>
    <xf numFmtId="0" fontId="38" fillId="2" borderId="10" xfId="8" quotePrefix="1" applyFont="1" applyFill="1" applyBorder="1" applyAlignment="1">
      <alignment horizontal="center" vertical="top" wrapText="1"/>
    </xf>
    <xf numFmtId="0" fontId="3" fillId="0" borderId="11" xfId="10" applyNumberFormat="1" applyFont="1" applyBorder="1" applyAlignment="1">
      <alignment horizontal="left" vertical="top" wrapText="1"/>
    </xf>
    <xf numFmtId="187" fontId="3" fillId="2" borderId="10" xfId="4" applyNumberFormat="1" applyFont="1" applyFill="1" applyBorder="1" applyAlignment="1">
      <alignment horizontal="right" vertical="top"/>
    </xf>
    <xf numFmtId="187" fontId="3" fillId="2" borderId="11" xfId="4" applyNumberFormat="1" applyFont="1" applyFill="1" applyBorder="1" applyAlignment="1">
      <alignment horizontal="right" vertical="top" shrinkToFit="1"/>
    </xf>
    <xf numFmtId="187" fontId="3" fillId="2" borderId="11" xfId="4" applyNumberFormat="1" applyFont="1" applyFill="1" applyBorder="1" applyAlignment="1">
      <alignment horizontal="right" vertical="top"/>
    </xf>
    <xf numFmtId="0" fontId="3" fillId="2" borderId="10" xfId="3" applyFont="1" applyFill="1" applyBorder="1" applyAlignment="1">
      <alignment horizontal="right" vertical="top" wrapText="1"/>
    </xf>
    <xf numFmtId="0" fontId="16" fillId="6" borderId="10" xfId="3" applyFont="1" applyFill="1" applyBorder="1" applyAlignment="1">
      <alignment horizontal="center" vertical="top" wrapText="1"/>
    </xf>
    <xf numFmtId="0" fontId="16" fillId="6" borderId="10" xfId="3" applyFont="1" applyFill="1" applyBorder="1" applyAlignment="1">
      <alignment horizontal="left" vertical="top" wrapText="1"/>
    </xf>
    <xf numFmtId="187" fontId="16" fillId="6" borderId="11" xfId="4" applyNumberFormat="1" applyFont="1" applyFill="1" applyBorder="1" applyAlignment="1">
      <alignment horizontal="centerContinuous" vertical="top"/>
    </xf>
    <xf numFmtId="187" fontId="16" fillId="6" borderId="11" xfId="5" applyNumberFormat="1" applyFont="1" applyFill="1" applyBorder="1" applyAlignment="1">
      <alignment horizontal="centerContinuous" vertical="top"/>
    </xf>
    <xf numFmtId="187" fontId="16" fillId="6" borderId="11" xfId="4" applyNumberFormat="1" applyFont="1" applyFill="1" applyBorder="1" applyAlignment="1">
      <alignment horizontal="centerContinuous" vertical="top" shrinkToFit="1"/>
    </xf>
    <xf numFmtId="187" fontId="16" fillId="6" borderId="10" xfId="4" applyNumberFormat="1" applyFont="1" applyFill="1" applyBorder="1" applyAlignment="1">
      <alignment horizontal="center" vertical="top"/>
    </xf>
    <xf numFmtId="187" fontId="31" fillId="0" borderId="4" xfId="1" applyNumberFormat="1" applyFont="1" applyBorder="1" applyAlignment="1">
      <alignment horizontal="center"/>
    </xf>
    <xf numFmtId="187" fontId="16" fillId="0" borderId="4" xfId="1" applyNumberFormat="1" applyFont="1" applyBorder="1" applyAlignment="1">
      <alignment horizontal="center"/>
    </xf>
    <xf numFmtId="0" fontId="36" fillId="0" borderId="4" xfId="0" applyFont="1" applyBorder="1" applyAlignment="1">
      <alignment horizontal="left" vertical="top" wrapText="1"/>
    </xf>
  </cellXfs>
  <cellStyles count="11">
    <cellStyle name="Comma 2 2 2" xfId="5" xr:uid="{1308C65B-F625-43F0-A8B7-B879EB76B8C7}"/>
    <cellStyle name="Normal_F_โรงเรียนในฝัน" xfId="8" xr:uid="{93B48F78-0592-4F62-B2CF-D8DE71B9B977}"/>
    <cellStyle name="เครื่องหมายจุลภาค 12 2" xfId="10" xr:uid="{2F51654A-CEE5-4F7B-ACED-0A0767863CAE}"/>
    <cellStyle name="เครื่องหมายจุลภาค 2 2 2" xfId="6" xr:uid="{44A0DECD-F16B-4BDD-81AC-299BD74F6C72}"/>
    <cellStyle name="เครื่องหมายจุลภาค 25 2" xfId="7" xr:uid="{52120553-43E5-4653-93F9-1552EE2DA379}"/>
    <cellStyle name="เครื่องหมายจุลภาค 3 4" xfId="4" xr:uid="{75B169C6-C4A6-4167-A8F0-38518B45A312}"/>
    <cellStyle name="จุลภาค" xfId="1" builtinId="3"/>
    <cellStyle name="ปกติ" xfId="0" builtinId="0"/>
    <cellStyle name="ปกติ 2 2" xfId="9" xr:uid="{9153A1C1-5D16-4B18-A66B-E04FF2DCF08E}"/>
    <cellStyle name="ปกติ 2 4" xfId="2" xr:uid="{AE528352-6083-43F5-95FB-0674250E72AF}"/>
    <cellStyle name="ปกติ 5 2 2" xfId="3" xr:uid="{CA7D292C-A14D-407F-90AA-65677ED619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D897A-1B9C-4A86-9A50-C356B8930DCD}">
  <dimension ref="A1:L127"/>
  <sheetViews>
    <sheetView tabSelected="1" view="pageBreakPreview" zoomScale="80" zoomScaleNormal="90" zoomScaleSheetLayoutView="80" workbookViewId="0">
      <selection activeCell="H116" sqref="H116"/>
    </sheetView>
  </sheetViews>
  <sheetFormatPr defaultRowHeight="14"/>
  <cols>
    <col min="1" max="1" width="6.75" customWidth="1"/>
    <col min="2" max="2" width="4.4140625" customWidth="1"/>
    <col min="3" max="3" width="9.58203125" customWidth="1"/>
    <col min="4" max="4" width="22.83203125" customWidth="1"/>
    <col min="6" max="6" width="7" customWidth="1"/>
    <col min="7" max="7" width="8.33203125" customWidth="1"/>
    <col min="8" max="8" width="9.08203125" customWidth="1"/>
    <col min="9" max="9" width="6.58203125" customWidth="1"/>
    <col min="10" max="10" width="10.4140625" customWidth="1"/>
    <col min="11" max="11" width="4.08203125" customWidth="1"/>
  </cols>
  <sheetData>
    <row r="1" spans="1:12" s="1" customFormat="1" ht="48" customHeight="1">
      <c r="A1" s="88" t="s">
        <v>81</v>
      </c>
      <c r="B1" s="89"/>
      <c r="C1" s="89"/>
      <c r="D1" s="89"/>
      <c r="E1" s="89"/>
      <c r="F1" s="89"/>
      <c r="G1" s="89"/>
      <c r="H1" s="89"/>
      <c r="I1" s="89"/>
      <c r="J1" s="89"/>
    </row>
    <row r="2" spans="1:12" s="1" customFormat="1" ht="23">
      <c r="A2" s="89" t="s">
        <v>82</v>
      </c>
      <c r="B2" s="89"/>
      <c r="C2" s="89"/>
      <c r="D2" s="89"/>
      <c r="E2" s="89"/>
      <c r="F2" s="89"/>
      <c r="G2" s="89"/>
      <c r="H2" s="89"/>
      <c r="I2" s="89"/>
      <c r="J2" s="89"/>
    </row>
    <row r="3" spans="1:12" s="1" customFormat="1" ht="20.5">
      <c r="L3" s="83"/>
    </row>
    <row r="4" spans="1:12" s="2" customFormat="1" ht="20.5">
      <c r="A4" s="2" t="s">
        <v>0</v>
      </c>
    </row>
    <row r="5" spans="1:12" s="1" customFormat="1" ht="12.5" customHeight="1"/>
    <row r="6" spans="1:12" s="118" customFormat="1" ht="20.5">
      <c r="A6" s="117" t="s">
        <v>89</v>
      </c>
      <c r="B6" s="117"/>
    </row>
    <row r="7" spans="1:12" s="118" customFormat="1" ht="20.5">
      <c r="B7" s="119" t="s">
        <v>1</v>
      </c>
      <c r="C7" s="117" t="s">
        <v>90</v>
      </c>
      <c r="D7" s="117"/>
    </row>
    <row r="8" spans="1:12" s="118" customFormat="1" ht="20.5">
      <c r="C8" s="120" t="s">
        <v>1</v>
      </c>
      <c r="D8" s="118" t="s">
        <v>91</v>
      </c>
    </row>
    <row r="9" spans="1:12" s="118" customFormat="1" ht="20.5">
      <c r="C9" s="120" t="s">
        <v>1</v>
      </c>
      <c r="D9" s="118" t="s">
        <v>92</v>
      </c>
    </row>
    <row r="10" spans="1:12" s="118" customFormat="1" ht="20.5">
      <c r="C10" s="120" t="s">
        <v>1</v>
      </c>
      <c r="D10" s="118" t="s">
        <v>93</v>
      </c>
    </row>
    <row r="11" spans="1:12" s="118" customFormat="1" ht="20.5">
      <c r="B11" s="119" t="s">
        <v>1</v>
      </c>
      <c r="C11" s="117" t="s">
        <v>94</v>
      </c>
      <c r="D11" s="117"/>
    </row>
    <row r="12" spans="1:12" s="118" customFormat="1" ht="20.5">
      <c r="C12" s="119" t="s">
        <v>1</v>
      </c>
      <c r="D12" s="118" t="s">
        <v>95</v>
      </c>
    </row>
    <row r="13" spans="1:12" s="118" customFormat="1" ht="20.5">
      <c r="C13" s="119" t="s">
        <v>1</v>
      </c>
      <c r="D13" s="118" t="s">
        <v>96</v>
      </c>
    </row>
    <row r="14" spans="1:12" s="118" customFormat="1" ht="20.5">
      <c r="C14" s="119" t="s">
        <v>1</v>
      </c>
      <c r="D14" s="118" t="s">
        <v>97</v>
      </c>
    </row>
    <row r="15" spans="1:12" s="118" customFormat="1" ht="20.5">
      <c r="B15" s="119" t="s">
        <v>1</v>
      </c>
      <c r="C15" s="117" t="s">
        <v>98</v>
      </c>
      <c r="D15" s="117"/>
    </row>
    <row r="16" spans="1:12" s="118" customFormat="1" ht="20.5">
      <c r="C16" s="119" t="s">
        <v>1</v>
      </c>
      <c r="D16" s="118" t="s">
        <v>99</v>
      </c>
    </row>
    <row r="17" spans="1:10" s="118" customFormat="1" ht="20.5">
      <c r="C17" s="119" t="s">
        <v>1</v>
      </c>
      <c r="D17" s="118" t="s">
        <v>100</v>
      </c>
    </row>
    <row r="18" spans="1:10" s="1" customFormat="1" ht="20.5">
      <c r="A18" s="2" t="s">
        <v>121</v>
      </c>
      <c r="B18" s="2"/>
    </row>
    <row r="19" spans="1:10" s="1" customFormat="1" ht="24">
      <c r="C19" s="4" t="s">
        <v>1</v>
      </c>
      <c r="D19" s="3" t="s">
        <v>125</v>
      </c>
    </row>
    <row r="20" spans="1:10" s="1" customFormat="1" ht="24">
      <c r="C20" s="4" t="s">
        <v>1</v>
      </c>
      <c r="D20" s="3" t="s">
        <v>126</v>
      </c>
    </row>
    <row r="21" spans="1:10" s="1" customFormat="1" ht="24">
      <c r="C21" s="95" t="s">
        <v>2</v>
      </c>
      <c r="D21" s="95"/>
      <c r="E21" s="95"/>
    </row>
    <row r="22" spans="1:10" s="3" customFormat="1" ht="13.75" customHeight="1"/>
    <row r="23" spans="1:10" s="3" customFormat="1" ht="24">
      <c r="A23" s="9" t="s">
        <v>101</v>
      </c>
    </row>
    <row r="24" spans="1:10" s="3" customFormat="1" ht="24">
      <c r="A24" s="9"/>
      <c r="B24" s="96" t="s">
        <v>4</v>
      </c>
      <c r="C24" s="96"/>
      <c r="D24" s="96"/>
      <c r="E24" s="92" t="s">
        <v>5</v>
      </c>
      <c r="F24" s="93"/>
      <c r="G24" s="93"/>
      <c r="H24" s="94"/>
      <c r="I24" s="100" t="s">
        <v>6</v>
      </c>
      <c r="J24" s="100"/>
    </row>
    <row r="25" spans="1:10" s="3" customFormat="1" ht="24">
      <c r="A25" s="9"/>
      <c r="B25" s="20" t="s">
        <v>7</v>
      </c>
      <c r="C25" s="10"/>
      <c r="D25" s="10"/>
      <c r="E25" s="97"/>
      <c r="F25" s="97"/>
      <c r="G25" s="97"/>
      <c r="H25" s="97"/>
      <c r="I25" s="97"/>
      <c r="J25" s="97"/>
    </row>
    <row r="26" spans="1:10" s="3" customFormat="1" ht="26.5" customHeight="1">
      <c r="B26" s="101" t="s">
        <v>83</v>
      </c>
      <c r="C26" s="102"/>
      <c r="D26" s="103"/>
      <c r="E26" s="97"/>
      <c r="F26" s="97"/>
      <c r="G26" s="97"/>
      <c r="H26" s="97"/>
      <c r="I26" s="97"/>
      <c r="J26" s="97"/>
    </row>
    <row r="27" spans="1:10" s="3" customFormat="1" ht="24">
      <c r="B27" s="19" t="s">
        <v>8</v>
      </c>
      <c r="C27" s="10"/>
      <c r="D27" s="10"/>
      <c r="E27" s="97"/>
      <c r="F27" s="97"/>
      <c r="G27" s="97"/>
      <c r="H27" s="97"/>
      <c r="I27" s="97"/>
      <c r="J27" s="97"/>
    </row>
    <row r="28" spans="1:10" s="3" customFormat="1" ht="12" customHeight="1"/>
    <row r="29" spans="1:10" s="3" customFormat="1" ht="24">
      <c r="A29" s="9" t="s">
        <v>102</v>
      </c>
      <c r="E29" s="3" t="s">
        <v>9</v>
      </c>
    </row>
    <row r="30" spans="1:10" s="3" customFormat="1" ht="24">
      <c r="B30" s="3" t="s">
        <v>10</v>
      </c>
    </row>
    <row r="31" spans="1:10" s="1" customFormat="1" ht="20.5">
      <c r="B31" s="11" t="s">
        <v>103</v>
      </c>
    </row>
    <row r="32" spans="1:10" s="1" customFormat="1" ht="20.5">
      <c r="B32" s="11" t="s">
        <v>104</v>
      </c>
    </row>
    <row r="33" spans="1:10" s="1" customFormat="1" ht="20.5">
      <c r="B33" s="11" t="s">
        <v>105</v>
      </c>
    </row>
    <row r="34" spans="1:10" s="1" customFormat="1" ht="20.5">
      <c r="B34" s="12" t="s">
        <v>11</v>
      </c>
    </row>
    <row r="35" spans="1:10" s="3" customFormat="1" ht="24">
      <c r="A35" s="9" t="s">
        <v>106</v>
      </c>
      <c r="E35" s="3" t="s">
        <v>12</v>
      </c>
    </row>
    <row r="36" spans="1:10" s="3" customFormat="1" ht="24">
      <c r="B36" s="91" t="s">
        <v>13</v>
      </c>
      <c r="C36" s="91"/>
      <c r="D36" s="91"/>
      <c r="E36" s="91"/>
      <c r="F36" s="91"/>
      <c r="G36" s="91"/>
      <c r="H36" s="91"/>
      <c r="I36" s="91" t="s">
        <v>14</v>
      </c>
      <c r="J36" s="91"/>
    </row>
    <row r="37" spans="1:10" s="3" customFormat="1" ht="24">
      <c r="B37" s="99" t="s">
        <v>15</v>
      </c>
      <c r="C37" s="99"/>
      <c r="D37" s="99"/>
      <c r="E37" s="99"/>
      <c r="F37" s="99"/>
      <c r="G37" s="99"/>
      <c r="H37" s="99"/>
      <c r="I37" s="97"/>
      <c r="J37" s="97"/>
    </row>
    <row r="38" spans="1:10" s="3" customFormat="1" ht="24">
      <c r="B38" s="90" t="s">
        <v>16</v>
      </c>
      <c r="C38" s="90"/>
      <c r="D38" s="90"/>
      <c r="E38" s="90"/>
      <c r="F38" s="90"/>
      <c r="G38" s="90"/>
      <c r="H38" s="90"/>
      <c r="I38" s="97"/>
      <c r="J38" s="97"/>
    </row>
    <row r="39" spans="1:10" s="1" customFormat="1" ht="12" customHeight="1"/>
    <row r="40" spans="1:10" s="1" customFormat="1" ht="20.5">
      <c r="A40" s="5" t="s">
        <v>107</v>
      </c>
    </row>
    <row r="41" spans="1:10" s="1" customFormat="1" ht="24">
      <c r="B41" s="7" t="s">
        <v>3</v>
      </c>
      <c r="C41" s="6" t="s">
        <v>17</v>
      </c>
    </row>
    <row r="42" spans="1:10" s="1" customFormat="1" ht="24">
      <c r="B42" s="7"/>
      <c r="C42" s="3" t="s">
        <v>18</v>
      </c>
      <c r="E42" s="3" t="s">
        <v>19</v>
      </c>
    </row>
    <row r="43" spans="1:10" s="1" customFormat="1" ht="24">
      <c r="B43" s="7" t="s">
        <v>3</v>
      </c>
      <c r="C43" s="3" t="s">
        <v>20</v>
      </c>
    </row>
    <row r="44" spans="1:10" s="1" customFormat="1" ht="9.65" customHeight="1"/>
    <row r="45" spans="1:10" s="3" customFormat="1" ht="24">
      <c r="A45" s="14" t="s">
        <v>108</v>
      </c>
      <c r="E45" s="13"/>
    </row>
    <row r="46" spans="1:10" s="1" customFormat="1" ht="24">
      <c r="A46" s="15"/>
      <c r="B46" s="7" t="s">
        <v>3</v>
      </c>
      <c r="C46" s="3" t="s">
        <v>21</v>
      </c>
      <c r="E46" s="13" t="s">
        <v>22</v>
      </c>
    </row>
    <row r="47" spans="1:10" s="1" customFormat="1" ht="24">
      <c r="A47" s="15"/>
      <c r="B47" s="7" t="s">
        <v>3</v>
      </c>
      <c r="C47" s="3" t="s">
        <v>23</v>
      </c>
      <c r="E47" s="13" t="s">
        <v>24</v>
      </c>
    </row>
    <row r="48" spans="1:10" s="1" customFormat="1" ht="24">
      <c r="B48" s="7" t="s">
        <v>3</v>
      </c>
      <c r="C48" s="3" t="s">
        <v>25</v>
      </c>
      <c r="E48" s="13" t="s">
        <v>26</v>
      </c>
    </row>
    <row r="49" spans="1:10" s="1" customFormat="1" ht="24">
      <c r="B49" s="7" t="s">
        <v>3</v>
      </c>
      <c r="C49" s="3" t="s">
        <v>27</v>
      </c>
      <c r="E49" s="13" t="s">
        <v>28</v>
      </c>
    </row>
    <row r="50" spans="1:10" s="1" customFormat="1" ht="24">
      <c r="E50" s="13" t="s">
        <v>29</v>
      </c>
    </row>
    <row r="51" spans="1:10" s="1" customFormat="1" ht="24">
      <c r="A51" s="3"/>
      <c r="B51" s="8" t="s">
        <v>10</v>
      </c>
      <c r="C51" s="3"/>
      <c r="D51" s="3"/>
      <c r="E51" s="3"/>
      <c r="F51" s="3"/>
      <c r="G51" s="3"/>
      <c r="H51" s="3"/>
      <c r="I51" s="3"/>
      <c r="J51" s="3"/>
    </row>
    <row r="52" spans="1:10" s="1" customFormat="1" ht="24">
      <c r="A52" s="3"/>
      <c r="B52" s="17" t="s">
        <v>109</v>
      </c>
      <c r="C52" s="3"/>
      <c r="D52" s="3"/>
      <c r="E52" s="3"/>
      <c r="F52" s="3"/>
      <c r="G52" s="3"/>
      <c r="H52" s="3"/>
      <c r="I52" s="3"/>
      <c r="J52" s="3"/>
    </row>
    <row r="53" spans="1:10" s="1" customFormat="1" ht="24">
      <c r="A53" s="3"/>
      <c r="B53" s="17" t="s">
        <v>110</v>
      </c>
      <c r="C53" s="3"/>
      <c r="D53" s="3"/>
      <c r="E53" s="3"/>
      <c r="F53" s="3"/>
      <c r="G53" s="3"/>
      <c r="H53" s="3"/>
      <c r="I53" s="3"/>
      <c r="J53" s="3"/>
    </row>
    <row r="54" spans="1:10" s="1" customFormat="1" ht="24">
      <c r="A54" s="3"/>
      <c r="B54" s="17" t="s">
        <v>111</v>
      </c>
      <c r="C54" s="3"/>
      <c r="D54" s="3"/>
      <c r="E54" s="3"/>
      <c r="F54" s="3"/>
      <c r="G54" s="3"/>
      <c r="H54" s="3"/>
      <c r="I54" s="3"/>
      <c r="J54" s="3"/>
    </row>
    <row r="55" spans="1:10" s="1" customFormat="1" ht="24">
      <c r="A55" s="3"/>
      <c r="B55" s="8" t="s">
        <v>112</v>
      </c>
      <c r="C55" s="3"/>
      <c r="D55" s="3"/>
      <c r="E55" s="3"/>
      <c r="F55" s="3"/>
      <c r="G55" s="3"/>
      <c r="H55" s="3"/>
      <c r="I55" s="3"/>
      <c r="J55" s="3"/>
    </row>
    <row r="56" spans="1:10" s="1" customFormat="1" ht="24">
      <c r="A56" s="3"/>
      <c r="B56" s="21" t="s">
        <v>30</v>
      </c>
      <c r="C56" s="3"/>
      <c r="D56" s="3"/>
      <c r="E56" s="3"/>
      <c r="F56" s="3"/>
      <c r="G56" s="3"/>
      <c r="H56" s="3"/>
      <c r="I56" s="3"/>
      <c r="J56" s="3"/>
    </row>
    <row r="57" spans="1:10" s="1" customFormat="1" ht="12.65" customHeight="1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s="1" customFormat="1" ht="24">
      <c r="A58" s="9" t="s">
        <v>113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s="1" customFormat="1" ht="24">
      <c r="A59" s="3"/>
      <c r="B59" s="91" t="s">
        <v>31</v>
      </c>
      <c r="C59" s="91"/>
      <c r="D59" s="91"/>
      <c r="E59" s="91"/>
      <c r="F59" s="91"/>
      <c r="G59" s="91"/>
      <c r="H59" s="91"/>
      <c r="I59" s="91" t="s">
        <v>32</v>
      </c>
      <c r="J59" s="91"/>
    </row>
    <row r="60" spans="1:10" s="1" customFormat="1" ht="24">
      <c r="A60" s="3"/>
      <c r="B60" s="99" t="s">
        <v>15</v>
      </c>
      <c r="C60" s="99"/>
      <c r="D60" s="99"/>
      <c r="E60" s="99"/>
      <c r="F60" s="99"/>
      <c r="G60" s="99"/>
      <c r="H60" s="99"/>
      <c r="I60" s="97"/>
      <c r="J60" s="97"/>
    </row>
    <row r="61" spans="1:10" s="1" customFormat="1" ht="24">
      <c r="A61" s="3"/>
      <c r="B61" s="90" t="s">
        <v>16</v>
      </c>
      <c r="C61" s="90"/>
      <c r="D61" s="90"/>
      <c r="E61" s="90"/>
      <c r="F61" s="90"/>
      <c r="G61" s="90"/>
      <c r="H61" s="90"/>
      <c r="I61" s="97"/>
      <c r="J61" s="97"/>
    </row>
    <row r="62" spans="1:10" s="1" customFormat="1" ht="24">
      <c r="A62" s="3"/>
      <c r="B62" s="90" t="s">
        <v>33</v>
      </c>
      <c r="C62" s="90"/>
      <c r="D62" s="90"/>
      <c r="E62" s="90"/>
      <c r="F62" s="90"/>
      <c r="G62" s="90"/>
      <c r="H62" s="90"/>
      <c r="I62" s="97"/>
      <c r="J62" s="97"/>
    </row>
    <row r="63" spans="1:10" s="1" customFormat="1" ht="24">
      <c r="A63" s="3"/>
      <c r="B63" s="90" t="s">
        <v>34</v>
      </c>
      <c r="C63" s="90"/>
      <c r="D63" s="90"/>
      <c r="E63" s="90"/>
      <c r="F63" s="90"/>
      <c r="G63" s="90"/>
      <c r="H63" s="90"/>
      <c r="I63" s="97"/>
      <c r="J63" s="97"/>
    </row>
    <row r="64" spans="1:10" s="1" customFormat="1" ht="24">
      <c r="A64" s="3"/>
      <c r="B64" s="90" t="s">
        <v>35</v>
      </c>
      <c r="C64" s="90"/>
      <c r="D64" s="90"/>
      <c r="E64" s="90"/>
      <c r="F64" s="90"/>
      <c r="G64" s="90"/>
      <c r="H64" s="90"/>
      <c r="I64" s="97"/>
      <c r="J64" s="97"/>
    </row>
    <row r="65" spans="1:10" s="1" customFormat="1" ht="16.399999999999999" customHeight="1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s="1" customFormat="1" ht="24">
      <c r="A66" s="14" t="s">
        <v>133</v>
      </c>
      <c r="B66" s="14"/>
      <c r="C66" s="8"/>
      <c r="D66" s="8"/>
      <c r="E66" s="8"/>
      <c r="F66" s="8"/>
      <c r="G66" s="3"/>
      <c r="H66" s="3"/>
      <c r="I66" s="3"/>
      <c r="J66" s="3"/>
    </row>
    <row r="67" spans="1:10" s="1" customFormat="1" ht="24">
      <c r="A67" s="8" t="s">
        <v>123</v>
      </c>
      <c r="B67" s="8"/>
      <c r="C67" s="3"/>
      <c r="D67" s="3"/>
      <c r="E67" s="8"/>
      <c r="F67" s="8"/>
      <c r="G67" s="3"/>
      <c r="H67" s="3"/>
      <c r="I67" s="3"/>
      <c r="J67" s="3"/>
    </row>
    <row r="68" spans="1:10" s="1" customFormat="1" ht="24">
      <c r="A68" s="8" t="s">
        <v>124</v>
      </c>
      <c r="B68" s="8"/>
      <c r="C68" s="8"/>
      <c r="D68" s="3"/>
      <c r="E68" s="8"/>
      <c r="F68" s="8"/>
      <c r="G68" s="3"/>
      <c r="H68" s="3"/>
      <c r="I68" s="3"/>
      <c r="J68" s="3"/>
    </row>
    <row r="69" spans="1:10" s="1" customFormat="1" ht="24">
      <c r="A69" s="8" t="s">
        <v>124</v>
      </c>
      <c r="B69" s="8"/>
      <c r="C69" s="8"/>
      <c r="D69" s="3"/>
      <c r="E69" s="8"/>
      <c r="F69" s="8"/>
      <c r="G69" s="3"/>
      <c r="H69" s="3"/>
      <c r="I69" s="3"/>
      <c r="J69" s="3"/>
    </row>
    <row r="70" spans="1:10" s="1" customFormat="1" ht="24">
      <c r="A70" s="8" t="s">
        <v>124</v>
      </c>
      <c r="B70" s="8"/>
      <c r="C70" s="8"/>
      <c r="D70" s="3"/>
      <c r="E70" s="8"/>
      <c r="F70" s="8"/>
      <c r="G70" s="3"/>
      <c r="H70" s="3"/>
      <c r="I70" s="3"/>
      <c r="J70" s="3"/>
    </row>
    <row r="71" spans="1:10" s="1" customFormat="1" ht="24">
      <c r="A71" s="8" t="s">
        <v>124</v>
      </c>
      <c r="B71" s="8"/>
      <c r="C71" s="8"/>
      <c r="D71" s="3"/>
      <c r="E71" s="8"/>
      <c r="F71" s="8"/>
      <c r="G71" s="3"/>
      <c r="H71" s="3"/>
      <c r="I71" s="3"/>
      <c r="J71" s="3"/>
    </row>
    <row r="72" spans="1:10" s="1" customFormat="1" ht="24">
      <c r="A72" s="8" t="s">
        <v>124</v>
      </c>
      <c r="B72" s="8"/>
      <c r="C72" s="8"/>
      <c r="D72" s="3"/>
      <c r="E72" s="8"/>
      <c r="F72" s="8"/>
      <c r="G72" s="3"/>
      <c r="H72" s="3"/>
      <c r="I72" s="3"/>
      <c r="J72" s="3"/>
    </row>
    <row r="73" spans="1:10" s="1" customFormat="1" ht="24">
      <c r="A73" s="8" t="s">
        <v>124</v>
      </c>
      <c r="B73" s="8"/>
      <c r="C73" s="8"/>
      <c r="D73" s="3"/>
      <c r="E73" s="8"/>
      <c r="F73" s="8"/>
      <c r="G73" s="3"/>
      <c r="H73" s="3"/>
      <c r="I73" s="3"/>
      <c r="J73" s="3"/>
    </row>
    <row r="74" spans="1:10" s="1" customFormat="1" ht="24">
      <c r="A74" s="8" t="s">
        <v>124</v>
      </c>
      <c r="B74" s="8"/>
      <c r="C74" s="8"/>
      <c r="D74" s="3"/>
      <c r="E74" s="8"/>
      <c r="F74" s="8"/>
      <c r="G74" s="3"/>
      <c r="H74" s="3"/>
      <c r="I74" s="3"/>
      <c r="J74" s="3"/>
    </row>
    <row r="75" spans="1:10" s="1" customFormat="1" ht="24">
      <c r="A75" s="8" t="s">
        <v>124</v>
      </c>
      <c r="B75" s="8"/>
      <c r="C75" s="8"/>
      <c r="D75" s="3"/>
      <c r="E75" s="8"/>
      <c r="F75" s="8"/>
      <c r="G75" s="3"/>
      <c r="H75" s="3"/>
      <c r="I75" s="3"/>
      <c r="J75" s="3"/>
    </row>
    <row r="76" spans="1:10" s="1" customFormat="1" ht="24">
      <c r="A76" s="8" t="s">
        <v>124</v>
      </c>
      <c r="B76" s="8"/>
      <c r="C76" s="8"/>
      <c r="D76" s="3"/>
      <c r="E76" s="8"/>
      <c r="F76" s="8"/>
      <c r="G76" s="3"/>
      <c r="H76" s="3"/>
      <c r="I76" s="3"/>
      <c r="J76" s="3"/>
    </row>
    <row r="77" spans="1:10" s="1" customFormat="1" ht="24">
      <c r="A77" s="8" t="s">
        <v>124</v>
      </c>
      <c r="B77" s="8"/>
      <c r="C77" s="8"/>
      <c r="D77" s="3"/>
      <c r="E77" s="8"/>
      <c r="F77" s="8"/>
      <c r="G77" s="3"/>
      <c r="H77" s="3"/>
      <c r="I77" s="3"/>
      <c r="J77" s="3"/>
    </row>
    <row r="78" spans="1:10" s="1" customFormat="1" ht="24">
      <c r="A78" s="8" t="s">
        <v>124</v>
      </c>
      <c r="B78" s="8"/>
      <c r="C78" s="8"/>
      <c r="D78" s="3"/>
      <c r="E78" s="8"/>
      <c r="F78" s="8"/>
      <c r="G78" s="3"/>
      <c r="H78" s="3"/>
      <c r="I78" s="3"/>
      <c r="J78" s="3"/>
    </row>
    <row r="79" spans="1:10" s="1" customFormat="1" ht="24">
      <c r="A79" s="8" t="s">
        <v>124</v>
      </c>
      <c r="B79" s="8"/>
      <c r="C79" s="8"/>
      <c r="D79" s="3"/>
      <c r="E79" s="8"/>
      <c r="F79" s="8"/>
      <c r="G79" s="3"/>
      <c r="H79" s="3"/>
      <c r="I79" s="3"/>
      <c r="J79" s="3"/>
    </row>
    <row r="80" spans="1:10" s="1" customFormat="1" ht="24">
      <c r="A80" s="8" t="s">
        <v>124</v>
      </c>
      <c r="B80" s="8"/>
      <c r="C80" s="8"/>
      <c r="D80" s="3"/>
      <c r="E80" s="8"/>
      <c r="F80" s="8"/>
      <c r="G80" s="3"/>
      <c r="H80" s="3"/>
      <c r="I80" s="3"/>
      <c r="J80" s="3"/>
    </row>
    <row r="81" spans="1:11" s="1" customFormat="1" ht="12.65" customHeight="1">
      <c r="A81" s="8"/>
      <c r="B81" s="8"/>
      <c r="C81" s="8"/>
      <c r="D81" s="8"/>
      <c r="E81" s="8"/>
      <c r="F81" s="8"/>
      <c r="G81" s="3"/>
      <c r="H81" s="3"/>
      <c r="I81" s="3"/>
      <c r="J81" s="3"/>
    </row>
    <row r="82" spans="1:11" s="1" customFormat="1" ht="24">
      <c r="A82" s="9" t="s">
        <v>114</v>
      </c>
      <c r="B82" s="9"/>
      <c r="C82" s="3"/>
      <c r="D82" s="3"/>
      <c r="E82" s="3"/>
      <c r="F82" s="3"/>
      <c r="G82" s="3"/>
      <c r="H82" s="3"/>
      <c r="I82" s="3"/>
      <c r="J82" s="3"/>
    </row>
    <row r="83" spans="1:11" s="16" customFormat="1" ht="47" customHeight="1">
      <c r="A83" s="8"/>
      <c r="B83" s="122" t="s">
        <v>128</v>
      </c>
      <c r="C83" s="121" t="s">
        <v>127</v>
      </c>
      <c r="D83" s="121"/>
      <c r="E83" s="121"/>
      <c r="F83" s="121"/>
      <c r="G83" s="121"/>
      <c r="H83" s="121"/>
      <c r="I83" s="121"/>
      <c r="J83" s="121"/>
    </row>
    <row r="84" spans="1:11" s="16" customFormat="1" ht="24">
      <c r="A84" s="8"/>
      <c r="B84" s="122" t="s">
        <v>129</v>
      </c>
      <c r="C84" s="17" t="s">
        <v>131</v>
      </c>
      <c r="D84" s="17"/>
      <c r="E84" s="8"/>
      <c r="F84" s="8"/>
      <c r="G84" s="8"/>
      <c r="H84" s="8"/>
      <c r="I84" s="8"/>
      <c r="J84" s="8"/>
    </row>
    <row r="85" spans="1:11" s="16" customFormat="1" ht="24">
      <c r="A85" s="8"/>
      <c r="B85" s="122" t="s">
        <v>130</v>
      </c>
      <c r="C85" s="17" t="s">
        <v>132</v>
      </c>
      <c r="D85" s="17"/>
      <c r="E85" s="8"/>
      <c r="F85" s="8"/>
      <c r="G85" s="8"/>
      <c r="H85" s="8"/>
      <c r="I85" s="8"/>
      <c r="J85" s="8"/>
    </row>
    <row r="86" spans="1:11" ht="17">
      <c r="A86" s="22"/>
      <c r="B86" s="22"/>
      <c r="C86" s="22"/>
      <c r="D86" s="22"/>
      <c r="E86" s="22"/>
      <c r="F86" s="22"/>
      <c r="G86" s="22"/>
      <c r="H86" s="22"/>
      <c r="I86" s="22"/>
      <c r="J86" s="22"/>
    </row>
    <row r="87" spans="1:11" s="1" customFormat="1" ht="24">
      <c r="A87" s="18" t="s">
        <v>115</v>
      </c>
      <c r="B87" s="18"/>
      <c r="C87" s="3"/>
      <c r="D87" s="3"/>
      <c r="E87" s="3"/>
      <c r="F87" s="3"/>
      <c r="G87" s="3"/>
      <c r="H87" s="3"/>
      <c r="I87" s="3"/>
      <c r="J87" s="3"/>
    </row>
    <row r="88" spans="1:11" s="3" customFormat="1" ht="27" customHeight="1">
      <c r="A88" s="91" t="s">
        <v>36</v>
      </c>
      <c r="B88" s="91"/>
      <c r="C88" s="91"/>
      <c r="D88" s="91"/>
      <c r="E88" s="91" t="s">
        <v>37</v>
      </c>
      <c r="F88" s="91"/>
      <c r="G88" s="91"/>
      <c r="H88" s="91"/>
      <c r="I88" s="87"/>
      <c r="J88" s="87"/>
      <c r="K88" s="87"/>
    </row>
    <row r="89" spans="1:11" s="3" customFormat="1" ht="26.25" customHeight="1">
      <c r="A89" s="98" t="s">
        <v>38</v>
      </c>
      <c r="B89" s="98"/>
      <c r="C89" s="98"/>
      <c r="D89" s="81" t="s">
        <v>39</v>
      </c>
      <c r="E89" s="98" t="s">
        <v>40</v>
      </c>
      <c r="F89" s="98"/>
      <c r="G89" s="98" t="s">
        <v>41</v>
      </c>
      <c r="H89" s="98"/>
      <c r="I89" s="104"/>
      <c r="J89" s="104"/>
      <c r="K89" s="85"/>
    </row>
    <row r="90" spans="1:11" s="3" customFormat="1" ht="29.25" customHeight="1">
      <c r="A90" s="97"/>
      <c r="B90" s="97"/>
      <c r="C90" s="97"/>
      <c r="D90" s="10"/>
      <c r="E90" s="97"/>
      <c r="F90" s="97"/>
      <c r="G90" s="97"/>
      <c r="H90" s="97"/>
      <c r="I90" s="86"/>
      <c r="J90" s="86"/>
      <c r="K90" s="84"/>
    </row>
    <row r="91" spans="1:11" s="3" customFormat="1" ht="24">
      <c r="A91" s="97"/>
      <c r="B91" s="97"/>
      <c r="C91" s="97"/>
      <c r="D91" s="10"/>
      <c r="E91" s="97"/>
      <c r="F91" s="97"/>
      <c r="G91" s="97"/>
      <c r="H91" s="97"/>
      <c r="I91" s="86"/>
      <c r="J91" s="86"/>
      <c r="K91" s="84"/>
    </row>
    <row r="92" spans="1:11" s="3" customFormat="1" ht="24">
      <c r="A92" s="97"/>
      <c r="B92" s="97"/>
      <c r="C92" s="97"/>
      <c r="D92" s="10"/>
      <c r="E92" s="97"/>
      <c r="F92" s="97"/>
      <c r="G92" s="97"/>
      <c r="H92" s="97"/>
      <c r="I92" s="86"/>
      <c r="J92" s="86"/>
      <c r="K92" s="84"/>
    </row>
    <row r="93" spans="1:11" s="3" customFormat="1" ht="24">
      <c r="A93" s="97"/>
      <c r="B93" s="97"/>
      <c r="C93" s="97"/>
      <c r="D93" s="10"/>
      <c r="E93" s="97"/>
      <c r="F93" s="97"/>
      <c r="G93" s="97"/>
      <c r="H93" s="97"/>
      <c r="I93" s="86"/>
      <c r="J93" s="86"/>
      <c r="K93" s="84"/>
    </row>
    <row r="94" spans="1:11" s="3" customFormat="1" ht="21" customHeight="1">
      <c r="A94" s="97"/>
      <c r="B94" s="97"/>
      <c r="C94" s="97"/>
      <c r="D94" s="10"/>
      <c r="E94" s="97"/>
      <c r="F94" s="97"/>
      <c r="G94" s="97"/>
      <c r="H94" s="97"/>
      <c r="I94" s="86"/>
      <c r="J94" s="86"/>
      <c r="K94" s="84"/>
    </row>
    <row r="95" spans="1:11" s="3" customFormat="1" ht="21.75" customHeight="1">
      <c r="A95" s="97"/>
      <c r="B95" s="97"/>
      <c r="C95" s="97"/>
      <c r="D95" s="10"/>
      <c r="E95" s="97"/>
      <c r="F95" s="97"/>
      <c r="G95" s="97"/>
      <c r="H95" s="97"/>
      <c r="I95" s="86"/>
      <c r="J95" s="86"/>
      <c r="K95" s="84"/>
    </row>
    <row r="96" spans="1:11" s="3" customFormat="1" ht="25" customHeight="1">
      <c r="A96" s="97"/>
      <c r="B96" s="97"/>
      <c r="C96" s="97"/>
      <c r="D96" s="10"/>
      <c r="E96" s="97"/>
      <c r="F96" s="97"/>
      <c r="G96" s="97"/>
      <c r="H96" s="97"/>
      <c r="I96" s="86"/>
      <c r="J96" s="86"/>
      <c r="K96" s="84"/>
    </row>
    <row r="97" spans="1:10" s="3" customFormat="1" ht="24">
      <c r="A97" s="82"/>
    </row>
    <row r="99" spans="1:10" s="1" customFormat="1" ht="24">
      <c r="A99" s="24" t="s">
        <v>142</v>
      </c>
      <c r="B99" s="18"/>
      <c r="C99" s="3"/>
      <c r="D99" s="3"/>
      <c r="E99" s="3"/>
      <c r="F99" s="3"/>
    </row>
    <row r="100" spans="1:10" s="1" customFormat="1" ht="24">
      <c r="B100" s="17" t="s">
        <v>116</v>
      </c>
      <c r="C100" s="3"/>
      <c r="D100" s="17"/>
      <c r="E100" s="8"/>
      <c r="F100" s="8"/>
    </row>
    <row r="101" spans="1:10" s="1" customFormat="1" ht="24">
      <c r="B101" s="17" t="s">
        <v>117</v>
      </c>
      <c r="C101" s="3"/>
      <c r="D101" s="17"/>
      <c r="E101" s="8"/>
      <c r="F101" s="8"/>
    </row>
    <row r="102" spans="1:10" s="1" customFormat="1" ht="24">
      <c r="B102" s="17" t="s">
        <v>118</v>
      </c>
      <c r="C102" s="3"/>
      <c r="D102" s="17"/>
      <c r="E102" s="3"/>
      <c r="F102" s="3"/>
    </row>
    <row r="103" spans="1:10" s="1" customFormat="1" ht="13" customHeight="1">
      <c r="B103" s="3"/>
      <c r="C103" s="3"/>
      <c r="D103" s="3"/>
      <c r="E103" s="3"/>
      <c r="F103" s="3"/>
    </row>
    <row r="104" spans="1:10" s="1" customFormat="1" ht="24">
      <c r="A104" s="117" t="s">
        <v>139</v>
      </c>
      <c r="B104" s="123"/>
      <c r="C104" s="124"/>
      <c r="D104" s="124"/>
      <c r="E104" s="124"/>
      <c r="F104" s="124"/>
      <c r="G104" s="118"/>
      <c r="H104" s="118"/>
      <c r="I104" s="118"/>
      <c r="J104" s="118"/>
    </row>
    <row r="105" spans="1:10" s="1" customFormat="1" ht="21" customHeight="1">
      <c r="A105" s="118"/>
      <c r="B105" s="125" t="s">
        <v>43</v>
      </c>
      <c r="C105" s="125"/>
      <c r="D105" s="125"/>
      <c r="E105" s="125"/>
      <c r="F105" s="125"/>
      <c r="G105" s="125"/>
      <c r="H105" s="125"/>
      <c r="I105" s="125" t="s">
        <v>44</v>
      </c>
      <c r="J105" s="125"/>
    </row>
    <row r="106" spans="1:10" s="1" customFormat="1" ht="24">
      <c r="A106" s="118"/>
      <c r="B106" s="126" t="s">
        <v>137</v>
      </c>
      <c r="C106" s="126"/>
      <c r="D106" s="126"/>
      <c r="E106" s="126"/>
      <c r="F106" s="126"/>
      <c r="G106" s="126"/>
      <c r="H106" s="126"/>
      <c r="I106" s="161">
        <v>15000</v>
      </c>
      <c r="J106" s="161"/>
    </row>
    <row r="107" spans="1:10" s="1" customFormat="1" ht="24">
      <c r="A107" s="118"/>
      <c r="B107" s="126" t="s">
        <v>138</v>
      </c>
      <c r="C107" s="126"/>
      <c r="D107" s="126"/>
      <c r="E107" s="126"/>
      <c r="F107" s="126"/>
      <c r="G107" s="126"/>
      <c r="H107" s="126"/>
      <c r="I107" s="161">
        <v>30000</v>
      </c>
      <c r="J107" s="161"/>
    </row>
    <row r="108" spans="1:10" s="1" customFormat="1" ht="24">
      <c r="A108" s="118"/>
      <c r="B108" s="126" t="s">
        <v>140</v>
      </c>
      <c r="C108" s="126"/>
      <c r="D108" s="126"/>
      <c r="E108" s="126"/>
      <c r="F108" s="126"/>
      <c r="G108" s="126"/>
      <c r="H108" s="126"/>
      <c r="I108" s="161"/>
      <c r="J108" s="161"/>
    </row>
    <row r="109" spans="1:10" s="1" customFormat="1" ht="21" customHeight="1">
      <c r="A109" s="118"/>
      <c r="B109" s="126" t="s">
        <v>141</v>
      </c>
      <c r="C109" s="126"/>
      <c r="D109" s="126"/>
      <c r="E109" s="126"/>
      <c r="F109" s="126"/>
      <c r="G109" s="126"/>
      <c r="H109" s="126"/>
      <c r="I109" s="161"/>
      <c r="J109" s="161"/>
    </row>
    <row r="110" spans="1:10" s="1" customFormat="1" ht="21" customHeight="1">
      <c r="A110" s="118"/>
      <c r="B110" s="126" t="s">
        <v>122</v>
      </c>
      <c r="C110" s="126"/>
      <c r="D110" s="126"/>
      <c r="E110" s="126"/>
      <c r="F110" s="126"/>
      <c r="G110" s="126"/>
      <c r="H110" s="126"/>
      <c r="I110" s="161"/>
      <c r="J110" s="161"/>
    </row>
    <row r="111" spans="1:10" s="1" customFormat="1" ht="23.9" customHeight="1">
      <c r="A111" s="118"/>
      <c r="B111" s="125" t="s">
        <v>45</v>
      </c>
      <c r="C111" s="125"/>
      <c r="D111" s="125"/>
      <c r="E111" s="125"/>
      <c r="F111" s="125"/>
      <c r="G111" s="125"/>
      <c r="H111" s="125"/>
      <c r="I111" s="162">
        <f>SUM(I106:J110)</f>
        <v>45000</v>
      </c>
      <c r="J111" s="162"/>
    </row>
    <row r="112" spans="1:10" s="1" customFormat="1" ht="26.5" customHeight="1">
      <c r="A112" s="118"/>
      <c r="B112" s="124"/>
      <c r="C112" s="124"/>
      <c r="D112" s="124"/>
      <c r="E112" s="124"/>
      <c r="F112" s="124"/>
      <c r="G112" s="118"/>
      <c r="H112" s="118"/>
      <c r="I112" s="118"/>
      <c r="J112" s="118"/>
    </row>
    <row r="113" spans="1:10" s="1" customFormat="1" ht="22.5" customHeight="1">
      <c r="A113" s="127" t="s">
        <v>134</v>
      </c>
      <c r="B113" s="124"/>
      <c r="C113" s="124"/>
      <c r="D113" s="124"/>
      <c r="E113" s="124"/>
      <c r="F113" s="124"/>
      <c r="G113" s="118"/>
      <c r="H113" s="118"/>
      <c r="I113" s="118"/>
      <c r="J113" s="118"/>
    </row>
    <row r="114" spans="1:10" s="1" customFormat="1" ht="22.5" customHeight="1">
      <c r="A114" s="127"/>
      <c r="B114" s="124" t="s">
        <v>143</v>
      </c>
      <c r="C114" s="124"/>
      <c r="D114" s="124"/>
      <c r="E114" s="124"/>
      <c r="F114" s="124"/>
      <c r="G114" s="118"/>
      <c r="H114" s="118"/>
      <c r="I114" s="118"/>
      <c r="J114" s="118"/>
    </row>
    <row r="115" spans="1:10" s="1" customFormat="1" ht="22.5" customHeight="1">
      <c r="A115" s="127"/>
      <c r="B115" s="124" t="s">
        <v>144</v>
      </c>
      <c r="C115" s="124"/>
      <c r="D115" s="124"/>
      <c r="E115" s="124"/>
      <c r="F115" s="124"/>
      <c r="G115" s="118"/>
      <c r="H115" s="118"/>
      <c r="I115" s="118"/>
      <c r="J115" s="118"/>
    </row>
    <row r="116" spans="1:10" s="1" customFormat="1" ht="22.5" customHeight="1">
      <c r="A116" s="127"/>
      <c r="B116" s="124" t="s">
        <v>42</v>
      </c>
      <c r="C116" s="124"/>
      <c r="D116" s="124"/>
      <c r="E116" s="124"/>
      <c r="F116" s="124"/>
      <c r="G116" s="118"/>
      <c r="H116" s="118"/>
      <c r="I116" s="118"/>
      <c r="J116" s="118"/>
    </row>
    <row r="117" spans="1:10" s="1" customFormat="1" ht="26" customHeight="1">
      <c r="A117" s="118"/>
      <c r="B117" s="124" t="s">
        <v>42</v>
      </c>
      <c r="C117" s="124"/>
      <c r="D117" s="124"/>
      <c r="E117" s="124"/>
      <c r="F117" s="124"/>
      <c r="G117" s="118"/>
      <c r="H117" s="118"/>
      <c r="I117" s="118"/>
      <c r="J117" s="118"/>
    </row>
    <row r="118" spans="1:10" s="1" customFormat="1" ht="24">
      <c r="A118" s="2" t="s">
        <v>119</v>
      </c>
      <c r="B118" s="18"/>
      <c r="C118" s="3"/>
      <c r="D118" s="3"/>
      <c r="E118" s="23" t="s">
        <v>46</v>
      </c>
      <c r="F118" s="3"/>
    </row>
    <row r="119" spans="1:10" s="1" customFormat="1" ht="11.5" customHeight="1">
      <c r="B119" s="3"/>
      <c r="C119" s="3"/>
      <c r="D119" s="3"/>
      <c r="E119" s="3"/>
      <c r="F119" s="3"/>
    </row>
    <row r="120" spans="1:10" s="1" customFormat="1" ht="24">
      <c r="A120" s="24" t="s">
        <v>120</v>
      </c>
      <c r="B120" s="25"/>
      <c r="C120" s="3"/>
      <c r="D120" s="3"/>
      <c r="E120" s="18" t="s">
        <v>47</v>
      </c>
      <c r="F120" s="3"/>
    </row>
    <row r="121" spans="1:10" s="1" customFormat="1" ht="24">
      <c r="A121" s="24"/>
      <c r="B121" s="25"/>
      <c r="C121" s="3"/>
      <c r="D121" s="3"/>
      <c r="E121" s="18"/>
      <c r="F121" s="3"/>
    </row>
    <row r="122" spans="1:10" s="1" customFormat="1" ht="24">
      <c r="A122" s="2" t="s">
        <v>135</v>
      </c>
      <c r="B122" s="25"/>
      <c r="C122" s="3"/>
      <c r="D122" s="3"/>
      <c r="E122" s="18"/>
      <c r="F122" s="3"/>
    </row>
    <row r="123" spans="1:10" s="1" customFormat="1" ht="24">
      <c r="A123" s="24"/>
      <c r="B123" s="8" t="s">
        <v>136</v>
      </c>
      <c r="C123" s="3"/>
      <c r="D123" s="3"/>
      <c r="E123" s="18"/>
      <c r="F123" s="3"/>
    </row>
    <row r="124" spans="1:10" s="1" customFormat="1" ht="24">
      <c r="B124" s="3"/>
      <c r="C124" s="3"/>
      <c r="D124" s="26"/>
      <c r="E124" s="86"/>
      <c r="F124" s="86"/>
      <c r="G124" s="26" t="s">
        <v>48</v>
      </c>
      <c r="H124" s="86"/>
      <c r="I124" s="86"/>
    </row>
    <row r="125" spans="1:10" s="1" customFormat="1" ht="24">
      <c r="B125" s="3"/>
      <c r="C125" s="26"/>
      <c r="D125" s="26"/>
      <c r="E125" s="86"/>
      <c r="F125" s="86"/>
      <c r="G125" s="26"/>
      <c r="H125" s="86" t="s">
        <v>49</v>
      </c>
      <c r="I125" s="86"/>
    </row>
    <row r="126" spans="1:10" s="1" customFormat="1" ht="24">
      <c r="B126" s="3"/>
      <c r="C126" s="3"/>
      <c r="D126" s="26"/>
      <c r="E126" s="86"/>
      <c r="F126" s="86"/>
      <c r="G126" s="26" t="s">
        <v>4</v>
      </c>
      <c r="H126" s="86" t="s">
        <v>50</v>
      </c>
      <c r="I126" s="86"/>
    </row>
    <row r="127" spans="1:10" s="1" customFormat="1" ht="24">
      <c r="B127" s="3"/>
      <c r="C127" s="3"/>
      <c r="D127" s="3"/>
      <c r="E127" s="87"/>
      <c r="F127" s="87"/>
      <c r="G127" s="3"/>
      <c r="H127" s="87" t="s">
        <v>51</v>
      </c>
      <c r="I127" s="87"/>
    </row>
  </sheetData>
  <mergeCells count="89">
    <mergeCell ref="C83:J83"/>
    <mergeCell ref="A96:C96"/>
    <mergeCell ref="E96:F96"/>
    <mergeCell ref="G96:H96"/>
    <mergeCell ref="I96:J96"/>
    <mergeCell ref="A95:C95"/>
    <mergeCell ref="E95:F95"/>
    <mergeCell ref="G95:H95"/>
    <mergeCell ref="I95:J95"/>
    <mergeCell ref="A93:C93"/>
    <mergeCell ref="E93:F93"/>
    <mergeCell ref="G93:H93"/>
    <mergeCell ref="I93:J93"/>
    <mergeCell ref="A94:C94"/>
    <mergeCell ref="E94:F94"/>
    <mergeCell ref="G94:H94"/>
    <mergeCell ref="I94:J94"/>
    <mergeCell ref="I90:J90"/>
    <mergeCell ref="A91:C91"/>
    <mergeCell ref="E91:F91"/>
    <mergeCell ref="G91:H91"/>
    <mergeCell ref="I91:J91"/>
    <mergeCell ref="A90:C90"/>
    <mergeCell ref="E90:F90"/>
    <mergeCell ref="G90:H90"/>
    <mergeCell ref="A92:C92"/>
    <mergeCell ref="E92:F92"/>
    <mergeCell ref="G92:H92"/>
    <mergeCell ref="I92:J92"/>
    <mergeCell ref="I88:K88"/>
    <mergeCell ref="E89:F89"/>
    <mergeCell ref="G89:H89"/>
    <mergeCell ref="I89:J89"/>
    <mergeCell ref="I24:J24"/>
    <mergeCell ref="I25:J25"/>
    <mergeCell ref="I26:J26"/>
    <mergeCell ref="I27:J27"/>
    <mergeCell ref="B37:H37"/>
    <mergeCell ref="E26:H26"/>
    <mergeCell ref="E27:H27"/>
    <mergeCell ref="B26:D26"/>
    <mergeCell ref="I37:J37"/>
    <mergeCell ref="I38:J38"/>
    <mergeCell ref="A88:D88"/>
    <mergeCell ref="A89:C89"/>
    <mergeCell ref="B64:H64"/>
    <mergeCell ref="I64:J64"/>
    <mergeCell ref="I59:J59"/>
    <mergeCell ref="I60:J60"/>
    <mergeCell ref="I61:J61"/>
    <mergeCell ref="I62:J62"/>
    <mergeCell ref="I63:J63"/>
    <mergeCell ref="B59:H59"/>
    <mergeCell ref="B60:H60"/>
    <mergeCell ref="B61:H61"/>
    <mergeCell ref="B62:H62"/>
    <mergeCell ref="E88:H88"/>
    <mergeCell ref="E24:H24"/>
    <mergeCell ref="C21:E21"/>
    <mergeCell ref="B24:D24"/>
    <mergeCell ref="E25:H25"/>
    <mergeCell ref="B38:H38"/>
    <mergeCell ref="A1:J1"/>
    <mergeCell ref="A2:J2"/>
    <mergeCell ref="I109:J109"/>
    <mergeCell ref="I110:J110"/>
    <mergeCell ref="I111:J111"/>
    <mergeCell ref="B107:H107"/>
    <mergeCell ref="B108:H108"/>
    <mergeCell ref="B109:H109"/>
    <mergeCell ref="B110:H110"/>
    <mergeCell ref="B111:H111"/>
    <mergeCell ref="B63:H63"/>
    <mergeCell ref="I36:J36"/>
    <mergeCell ref="B36:H36"/>
    <mergeCell ref="I107:J107"/>
    <mergeCell ref="I108:J108"/>
    <mergeCell ref="E126:F126"/>
    <mergeCell ref="E127:F127"/>
    <mergeCell ref="I105:J105"/>
    <mergeCell ref="B105:H105"/>
    <mergeCell ref="B106:H106"/>
    <mergeCell ref="I106:J106"/>
    <mergeCell ref="H124:I124"/>
    <mergeCell ref="H125:I125"/>
    <mergeCell ref="H126:I126"/>
    <mergeCell ref="H127:I127"/>
    <mergeCell ref="E124:F124"/>
    <mergeCell ref="E125:F125"/>
  </mergeCells>
  <phoneticPr fontId="33" type="noConversion"/>
  <pageMargins left="0.23622047244094491" right="0.23622047244094491" top="0.74803149606299213" bottom="0.74803149606299213" header="0.31496062992125984" footer="0.31496062992125984"/>
  <pageSetup paperSize="9" scale="9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913D-ADD1-47DD-89AE-5E1FFE71B16B}">
  <dimension ref="A1:F11"/>
  <sheetViews>
    <sheetView view="pageBreakPreview" zoomScale="90" zoomScaleNormal="100" zoomScaleSheetLayoutView="90" workbookViewId="0">
      <selection activeCell="A7" sqref="A7"/>
    </sheetView>
  </sheetViews>
  <sheetFormatPr defaultRowHeight="14"/>
  <cols>
    <col min="1" max="1" width="48.08203125" customWidth="1"/>
    <col min="2" max="2" width="12.9140625" customWidth="1"/>
    <col min="3" max="3" width="13.6640625" customWidth="1"/>
    <col min="4" max="4" width="14.75" customWidth="1"/>
    <col min="5" max="6" width="14.9140625" customWidth="1"/>
  </cols>
  <sheetData>
    <row r="1" spans="1:6" ht="20.5">
      <c r="A1" s="5" t="s">
        <v>156</v>
      </c>
    </row>
    <row r="2" spans="1:6" ht="18">
      <c r="A2" s="27"/>
      <c r="B2" s="27"/>
      <c r="C2" s="27"/>
      <c r="D2" s="27"/>
      <c r="E2" s="27"/>
      <c r="F2" s="28" t="s">
        <v>52</v>
      </c>
    </row>
    <row r="3" spans="1:6" ht="20.5">
      <c r="A3" s="105" t="s">
        <v>53</v>
      </c>
      <c r="B3" s="105" t="s">
        <v>54</v>
      </c>
      <c r="C3" s="105"/>
      <c r="D3" s="105"/>
      <c r="E3" s="105"/>
      <c r="F3" s="105"/>
    </row>
    <row r="4" spans="1:6" ht="20.5">
      <c r="A4" s="105"/>
      <c r="B4" s="29" t="s">
        <v>55</v>
      </c>
      <c r="C4" s="29" t="s">
        <v>56</v>
      </c>
      <c r="D4" s="29" t="s">
        <v>57</v>
      </c>
      <c r="E4" s="29" t="s">
        <v>58</v>
      </c>
      <c r="F4" s="106" t="s">
        <v>59</v>
      </c>
    </row>
    <row r="5" spans="1:6" ht="20.5">
      <c r="A5" s="105"/>
      <c r="B5" s="30" t="s">
        <v>85</v>
      </c>
      <c r="C5" s="30" t="s">
        <v>86</v>
      </c>
      <c r="D5" s="30" t="s">
        <v>87</v>
      </c>
      <c r="E5" s="30" t="s">
        <v>88</v>
      </c>
      <c r="F5" s="107"/>
    </row>
    <row r="6" spans="1:6" ht="20.5">
      <c r="A6" s="128" t="str">
        <f>โครงการ!B106</f>
        <v>กิจกรรมย่อยที่ 1 จัดทำฐานการเรียนรู้การปลูกองุ่น</v>
      </c>
      <c r="B6" s="129">
        <v>10000</v>
      </c>
      <c r="C6" s="130"/>
      <c r="D6" s="130"/>
      <c r="E6" s="130"/>
      <c r="F6" s="131">
        <f>SUM(B6:E6)</f>
        <v>10000</v>
      </c>
    </row>
    <row r="7" spans="1:6" ht="36">
      <c r="A7" s="163" t="str">
        <f>โครงการ!B107</f>
        <v>กิจกรรมย่อยที่ 2 อบรมเชิงปฏิบัติการผลิตสารชีวภัณฑ์เพื่อยกระดับการผลิตผักปลอดภัย</v>
      </c>
      <c r="B7" s="131"/>
      <c r="C7" s="130">
        <v>30000</v>
      </c>
      <c r="D7" s="130"/>
      <c r="E7" s="130"/>
      <c r="F7" s="131">
        <f t="shared" ref="F7:F10" si="0">SUM(B7:E7)</f>
        <v>30000</v>
      </c>
    </row>
    <row r="8" spans="1:6" ht="20.5">
      <c r="A8" s="128" t="str">
        <f>โครงการ!B108</f>
        <v>กิจกรรมย่อยที่ 3 …................................</v>
      </c>
      <c r="B8" s="131"/>
      <c r="C8" s="130"/>
      <c r="D8" s="130"/>
      <c r="E8" s="130"/>
      <c r="F8" s="131">
        <f t="shared" si="0"/>
        <v>0</v>
      </c>
    </row>
    <row r="9" spans="1:6" ht="20.5">
      <c r="A9" s="128" t="str">
        <f>โครงการ!B109</f>
        <v>กิจกรรมย่อยที่ 4 ....................................</v>
      </c>
      <c r="B9" s="131"/>
      <c r="C9" s="130"/>
      <c r="D9" s="130"/>
      <c r="E9" s="130"/>
      <c r="F9" s="131">
        <f t="shared" si="0"/>
        <v>0</v>
      </c>
    </row>
    <row r="10" spans="1:6" ht="20.5">
      <c r="A10" s="128" t="str">
        <f>โครงการ!B110</f>
        <v>กิจกรรมย่อยที่ 5 .....................................</v>
      </c>
      <c r="B10" s="131"/>
      <c r="C10" s="130"/>
      <c r="D10" s="130"/>
      <c r="E10" s="130"/>
      <c r="F10" s="131">
        <f t="shared" si="0"/>
        <v>0</v>
      </c>
    </row>
    <row r="11" spans="1:6" ht="20.5">
      <c r="A11" s="31" t="s">
        <v>59</v>
      </c>
      <c r="B11" s="32">
        <f>SUM(B6:B10)</f>
        <v>10000</v>
      </c>
      <c r="C11" s="32">
        <f t="shared" ref="C11:F11" si="1">SUM(C6:C10)</f>
        <v>30000</v>
      </c>
      <c r="D11" s="32">
        <f t="shared" si="1"/>
        <v>0</v>
      </c>
      <c r="E11" s="32">
        <f t="shared" si="1"/>
        <v>0</v>
      </c>
      <c r="F11" s="32">
        <f t="shared" si="1"/>
        <v>40000</v>
      </c>
    </row>
  </sheetData>
  <mergeCells count="3">
    <mergeCell ref="A3:A5"/>
    <mergeCell ref="B3:F3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85B2C-FF4B-4654-B4D5-6F8A607764DC}">
  <dimension ref="A1:K58"/>
  <sheetViews>
    <sheetView view="pageBreakPreview" zoomScale="90" zoomScaleNormal="100" zoomScaleSheetLayoutView="90" workbookViewId="0">
      <selection activeCell="A2" sqref="A2:K2"/>
    </sheetView>
  </sheetViews>
  <sheetFormatPr defaultRowHeight="14"/>
  <cols>
    <col min="1" max="1" width="8.83203125" customWidth="1"/>
    <col min="2" max="2" width="33.58203125" customWidth="1"/>
    <col min="3" max="3" width="10.75" customWidth="1"/>
    <col min="4" max="4" width="9.75" customWidth="1"/>
    <col min="5" max="5" width="9.33203125" customWidth="1"/>
    <col min="6" max="6" width="9.08203125" customWidth="1"/>
    <col min="7" max="7" width="9.1640625" customWidth="1"/>
    <col min="8" max="9" width="9.4140625" customWidth="1"/>
    <col min="10" max="10" width="9" customWidth="1"/>
    <col min="11" max="11" width="12.75" customWidth="1"/>
  </cols>
  <sheetData>
    <row r="1" spans="1:11" ht="20.5">
      <c r="A1" s="114" t="s">
        <v>157</v>
      </c>
      <c r="B1" s="114"/>
    </row>
    <row r="2" spans="1:11" ht="20.5">
      <c r="A2" s="115" t="s">
        <v>84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</row>
    <row r="3" spans="1:11" ht="20.5">
      <c r="A3" s="116" t="s">
        <v>60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</row>
    <row r="5" spans="1:11" ht="20.5">
      <c r="A5" s="33" t="s">
        <v>61</v>
      </c>
      <c r="B5" s="33" t="s">
        <v>62</v>
      </c>
      <c r="C5" s="34" t="s">
        <v>63</v>
      </c>
      <c r="D5" s="35"/>
      <c r="E5" s="34" t="s">
        <v>64</v>
      </c>
      <c r="F5" s="35"/>
      <c r="G5" s="36" t="s">
        <v>65</v>
      </c>
      <c r="H5" s="36"/>
      <c r="I5" s="34" t="s">
        <v>66</v>
      </c>
      <c r="J5" s="35"/>
      <c r="K5" s="37" t="s">
        <v>67</v>
      </c>
    </row>
    <row r="6" spans="1:11" ht="20.5">
      <c r="A6" s="38" t="s">
        <v>68</v>
      </c>
      <c r="B6" s="39"/>
      <c r="C6" s="40" t="s">
        <v>69</v>
      </c>
      <c r="D6" s="41" t="s">
        <v>70</v>
      </c>
      <c r="E6" s="42" t="s">
        <v>69</v>
      </c>
      <c r="F6" s="41" t="s">
        <v>70</v>
      </c>
      <c r="G6" s="40" t="s">
        <v>71</v>
      </c>
      <c r="H6" s="41" t="s">
        <v>72</v>
      </c>
      <c r="I6" s="41" t="s">
        <v>69</v>
      </c>
      <c r="J6" s="43" t="s">
        <v>73</v>
      </c>
      <c r="K6" s="40" t="s">
        <v>74</v>
      </c>
    </row>
    <row r="7" spans="1:11" ht="20.5">
      <c r="A7" s="155"/>
      <c r="B7" s="156" t="s">
        <v>75</v>
      </c>
      <c r="C7" s="157" t="s">
        <v>76</v>
      </c>
      <c r="D7" s="158"/>
      <c r="E7" s="159"/>
      <c r="F7" s="158"/>
      <c r="G7" s="157"/>
      <c r="H7" s="158"/>
      <c r="I7" s="158"/>
      <c r="J7" s="158"/>
      <c r="K7" s="160">
        <f>+K8+K18+K28+K38+K48</f>
        <v>45000</v>
      </c>
    </row>
    <row r="8" spans="1:11" ht="41">
      <c r="A8" s="44">
        <v>1</v>
      </c>
      <c r="B8" s="45" t="str">
        <f>โครงการ!B106</f>
        <v>กิจกรรมย่อยที่ 1 จัดทำฐานการเรียนรู้การปลูกองุ่น</v>
      </c>
      <c r="C8" s="108" t="s">
        <v>76</v>
      </c>
      <c r="D8" s="109"/>
      <c r="E8" s="109"/>
      <c r="F8" s="109"/>
      <c r="G8" s="109"/>
      <c r="H8" s="109"/>
      <c r="I8" s="109"/>
      <c r="J8" s="110"/>
      <c r="K8" s="46">
        <f>SUM(K9:K17)</f>
        <v>15000</v>
      </c>
    </row>
    <row r="9" spans="1:11" ht="20.5">
      <c r="A9" s="47"/>
      <c r="B9" s="48" t="s">
        <v>77</v>
      </c>
      <c r="C9" s="49"/>
      <c r="D9" s="50"/>
      <c r="E9" s="51"/>
      <c r="F9" s="50"/>
      <c r="G9" s="52"/>
      <c r="H9" s="50"/>
      <c r="I9" s="50"/>
      <c r="J9" s="50"/>
      <c r="K9" s="53">
        <f t="shared" ref="K9:K15" si="0">C9*G9*I9</f>
        <v>0</v>
      </c>
    </row>
    <row r="10" spans="1:11" ht="20.5">
      <c r="A10" s="54"/>
      <c r="B10" s="55" t="s">
        <v>78</v>
      </c>
      <c r="C10" s="56"/>
      <c r="D10" s="57"/>
      <c r="E10" s="58"/>
      <c r="F10" s="57"/>
      <c r="G10" s="57"/>
      <c r="H10" s="59"/>
      <c r="I10" s="57"/>
      <c r="J10" s="57"/>
      <c r="K10" s="53">
        <f t="shared" si="0"/>
        <v>0</v>
      </c>
    </row>
    <row r="11" spans="1:11" ht="20.5">
      <c r="A11" s="61"/>
      <c r="B11" s="55" t="s">
        <v>78</v>
      </c>
      <c r="C11" s="62"/>
      <c r="D11" s="63"/>
      <c r="E11" s="64"/>
      <c r="F11" s="63"/>
      <c r="G11" s="63"/>
      <c r="H11" s="59"/>
      <c r="I11" s="63"/>
      <c r="J11" s="63"/>
      <c r="K11" s="53">
        <f t="shared" si="0"/>
        <v>0</v>
      </c>
    </row>
    <row r="12" spans="1:11" ht="20.5">
      <c r="A12" s="61"/>
      <c r="B12" s="48" t="s">
        <v>79</v>
      </c>
      <c r="C12" s="62"/>
      <c r="D12" s="63"/>
      <c r="E12" s="64"/>
      <c r="F12" s="63"/>
      <c r="G12" s="63"/>
      <c r="H12" s="59"/>
      <c r="I12" s="63"/>
      <c r="J12" s="63"/>
      <c r="K12" s="53">
        <f t="shared" si="0"/>
        <v>0</v>
      </c>
    </row>
    <row r="13" spans="1:11" ht="20.5">
      <c r="A13" s="54"/>
      <c r="B13" s="55" t="s">
        <v>155</v>
      </c>
      <c r="C13" s="56">
        <v>1</v>
      </c>
      <c r="D13" s="57" t="s">
        <v>149</v>
      </c>
      <c r="E13" s="58"/>
      <c r="F13" s="57"/>
      <c r="G13" s="57">
        <v>5000</v>
      </c>
      <c r="H13" s="59" t="s">
        <v>72</v>
      </c>
      <c r="I13" s="57">
        <v>1</v>
      </c>
      <c r="J13" s="57" t="s">
        <v>73</v>
      </c>
      <c r="K13" s="53">
        <f t="shared" si="0"/>
        <v>5000</v>
      </c>
    </row>
    <row r="14" spans="1:11" ht="20.5">
      <c r="A14" s="61"/>
      <c r="B14" s="55" t="s">
        <v>78</v>
      </c>
      <c r="C14" s="62"/>
      <c r="D14" s="63"/>
      <c r="E14" s="64"/>
      <c r="F14" s="63"/>
      <c r="G14" s="63"/>
      <c r="H14" s="59"/>
      <c r="I14" s="63"/>
      <c r="J14" s="63"/>
      <c r="K14" s="53">
        <f t="shared" si="0"/>
        <v>0</v>
      </c>
    </row>
    <row r="15" spans="1:11" ht="20.5">
      <c r="A15" s="61"/>
      <c r="B15" s="65" t="s">
        <v>80</v>
      </c>
      <c r="C15" s="62"/>
      <c r="D15" s="63"/>
      <c r="E15" s="64"/>
      <c r="F15" s="63"/>
      <c r="G15" s="63"/>
      <c r="H15" s="66"/>
      <c r="I15" s="63"/>
      <c r="J15" s="63"/>
      <c r="K15" s="53">
        <f t="shared" si="0"/>
        <v>0</v>
      </c>
    </row>
    <row r="16" spans="1:11" ht="26" customHeight="1">
      <c r="A16" s="54"/>
      <c r="B16" s="135" t="s">
        <v>145</v>
      </c>
      <c r="C16" s="56">
        <v>1</v>
      </c>
      <c r="D16" s="57" t="s">
        <v>147</v>
      </c>
      <c r="E16" s="58"/>
      <c r="F16" s="57"/>
      <c r="G16" s="57">
        <v>5000</v>
      </c>
      <c r="H16" s="59" t="s">
        <v>72</v>
      </c>
      <c r="I16" s="57">
        <v>1</v>
      </c>
      <c r="J16" s="57" t="s">
        <v>73</v>
      </c>
      <c r="K16" s="53">
        <f>C16*G16*I16</f>
        <v>5000</v>
      </c>
    </row>
    <row r="17" spans="1:11" ht="23" customHeight="1">
      <c r="A17" s="61"/>
      <c r="B17" s="135" t="s">
        <v>146</v>
      </c>
      <c r="C17" s="62">
        <v>1</v>
      </c>
      <c r="D17" s="63" t="s">
        <v>148</v>
      </c>
      <c r="E17" s="64"/>
      <c r="F17" s="63"/>
      <c r="G17" s="63">
        <v>5000</v>
      </c>
      <c r="H17" s="59" t="s">
        <v>72</v>
      </c>
      <c r="I17" s="63">
        <v>1</v>
      </c>
      <c r="J17" s="57" t="s">
        <v>73</v>
      </c>
      <c r="K17" s="53">
        <f>C17*G17*I17</f>
        <v>5000</v>
      </c>
    </row>
    <row r="18" spans="1:11" ht="61.5">
      <c r="A18" s="44">
        <v>2</v>
      </c>
      <c r="B18" s="45" t="str">
        <f>โครงการ!B107</f>
        <v>กิจกรรมย่อยที่ 2 อบรมเชิงปฏิบัติการผลิตสารชีวภัณฑ์เพื่อยกระดับการผลิตผักปลอดภัย</v>
      </c>
      <c r="C18" s="108" t="s">
        <v>76</v>
      </c>
      <c r="D18" s="109"/>
      <c r="E18" s="109"/>
      <c r="F18" s="109"/>
      <c r="G18" s="109"/>
      <c r="H18" s="109"/>
      <c r="I18" s="109"/>
      <c r="J18" s="110"/>
      <c r="K18" s="46">
        <f>SUM(K19:K27)</f>
        <v>30000</v>
      </c>
    </row>
    <row r="19" spans="1:11" ht="20.5">
      <c r="A19" s="47"/>
      <c r="B19" s="48" t="s">
        <v>77</v>
      </c>
      <c r="C19" s="49"/>
      <c r="D19" s="50"/>
      <c r="E19" s="51"/>
      <c r="F19" s="50"/>
      <c r="G19" s="52"/>
      <c r="H19" s="50"/>
      <c r="I19" s="50"/>
      <c r="J19" s="50"/>
      <c r="K19" s="53"/>
    </row>
    <row r="20" spans="1:11" ht="20.5">
      <c r="A20" s="149"/>
      <c r="B20" s="150" t="s">
        <v>153</v>
      </c>
      <c r="C20" s="151">
        <v>2</v>
      </c>
      <c r="D20" s="151" t="s">
        <v>152</v>
      </c>
      <c r="E20" s="152">
        <v>12</v>
      </c>
      <c r="F20" s="153" t="s">
        <v>154</v>
      </c>
      <c r="G20" s="153">
        <v>600</v>
      </c>
      <c r="H20" s="154" t="s">
        <v>72</v>
      </c>
      <c r="I20" s="151">
        <v>2</v>
      </c>
      <c r="J20" s="151" t="s">
        <v>73</v>
      </c>
      <c r="K20" s="144">
        <f>SUM(C20*G20*I20)</f>
        <v>2400</v>
      </c>
    </row>
    <row r="21" spans="1:11" ht="20.5">
      <c r="A21" s="61"/>
      <c r="B21" s="55" t="s">
        <v>78</v>
      </c>
      <c r="C21" s="62"/>
      <c r="D21" s="63"/>
      <c r="E21" s="64"/>
      <c r="F21" s="63"/>
      <c r="G21" s="63"/>
      <c r="H21" s="59"/>
      <c r="I21" s="63"/>
      <c r="J21" s="63"/>
      <c r="K21" s="60">
        <f t="shared" ref="K20:K27" si="1">C21*E21*G21*I21</f>
        <v>0</v>
      </c>
    </row>
    <row r="22" spans="1:11" ht="20.5">
      <c r="A22" s="61"/>
      <c r="B22" s="48" t="s">
        <v>79</v>
      </c>
      <c r="C22" s="62"/>
      <c r="D22" s="63"/>
      <c r="E22" s="64"/>
      <c r="F22" s="63"/>
      <c r="G22" s="63"/>
      <c r="H22" s="59"/>
      <c r="I22" s="63"/>
      <c r="J22" s="63"/>
      <c r="K22" s="60"/>
    </row>
    <row r="23" spans="1:11" ht="20.5">
      <c r="A23" s="47"/>
      <c r="B23" s="145" t="s">
        <v>151</v>
      </c>
      <c r="C23" s="146">
        <v>50</v>
      </c>
      <c r="D23" s="141" t="s">
        <v>152</v>
      </c>
      <c r="E23" s="147"/>
      <c r="F23" s="148"/>
      <c r="G23" s="140">
        <v>250</v>
      </c>
      <c r="H23" s="141" t="s">
        <v>72</v>
      </c>
      <c r="I23" s="142">
        <v>2</v>
      </c>
      <c r="J23" s="143" t="s">
        <v>73</v>
      </c>
      <c r="K23" s="144">
        <f>SUM(C23*G23*I23)</f>
        <v>25000</v>
      </c>
    </row>
    <row r="24" spans="1:11" ht="20.5">
      <c r="A24" s="61"/>
      <c r="B24" s="55" t="s">
        <v>78</v>
      </c>
      <c r="C24" s="62"/>
      <c r="D24" s="63"/>
      <c r="E24" s="64"/>
      <c r="F24" s="63"/>
      <c r="G24" s="63"/>
      <c r="H24" s="59"/>
      <c r="I24" s="63"/>
      <c r="J24" s="63"/>
      <c r="K24" s="60">
        <f t="shared" si="1"/>
        <v>0</v>
      </c>
    </row>
    <row r="25" spans="1:11" ht="20.5">
      <c r="A25" s="61"/>
      <c r="B25" s="65" t="s">
        <v>80</v>
      </c>
      <c r="C25" s="62"/>
      <c r="D25" s="63"/>
      <c r="E25" s="64"/>
      <c r="F25" s="63"/>
      <c r="G25" s="63"/>
      <c r="H25" s="66"/>
      <c r="I25" s="63"/>
      <c r="J25" s="63"/>
      <c r="K25" s="60"/>
    </row>
    <row r="26" spans="1:11" ht="27" customHeight="1">
      <c r="A26" s="136"/>
      <c r="B26" s="135" t="s">
        <v>150</v>
      </c>
      <c r="C26" s="137"/>
      <c r="D26" s="138"/>
      <c r="E26" s="139"/>
      <c r="F26" s="138"/>
      <c r="G26" s="140">
        <v>2600</v>
      </c>
      <c r="H26" s="141" t="s">
        <v>72</v>
      </c>
      <c r="I26" s="142">
        <v>1</v>
      </c>
      <c r="J26" s="143" t="s">
        <v>73</v>
      </c>
      <c r="K26" s="144">
        <f>SUM(G26*I26)</f>
        <v>2600</v>
      </c>
    </row>
    <row r="27" spans="1:11" ht="20.5">
      <c r="A27" s="67"/>
      <c r="B27" s="68" t="s">
        <v>78</v>
      </c>
      <c r="C27" s="69"/>
      <c r="D27" s="70"/>
      <c r="E27" s="71"/>
      <c r="F27" s="70"/>
      <c r="G27" s="70"/>
      <c r="H27" s="72"/>
      <c r="I27" s="70"/>
      <c r="J27" s="70"/>
      <c r="K27" s="60">
        <f t="shared" si="1"/>
        <v>0</v>
      </c>
    </row>
    <row r="28" spans="1:11" ht="20.5">
      <c r="A28" s="44">
        <v>3</v>
      </c>
      <c r="B28" s="45" t="str">
        <f>โครงการ!B108</f>
        <v>กิจกรรมย่อยที่ 3 …................................</v>
      </c>
      <c r="C28" s="132" t="s">
        <v>76</v>
      </c>
      <c r="D28" s="133"/>
      <c r="E28" s="133"/>
      <c r="F28" s="133"/>
      <c r="G28" s="133"/>
      <c r="H28" s="133"/>
      <c r="I28" s="133"/>
      <c r="J28" s="134"/>
      <c r="K28" s="46">
        <f>SUM(K29:K37)</f>
        <v>0</v>
      </c>
    </row>
    <row r="29" spans="1:11" ht="20.5">
      <c r="A29" s="47"/>
      <c r="B29" s="48" t="s">
        <v>77</v>
      </c>
      <c r="C29" s="49"/>
      <c r="D29" s="50"/>
      <c r="E29" s="51"/>
      <c r="F29" s="50"/>
      <c r="G29" s="52"/>
      <c r="H29" s="50"/>
      <c r="I29" s="50"/>
      <c r="J29" s="50"/>
      <c r="K29" s="53"/>
    </row>
    <row r="30" spans="1:11" ht="20.5">
      <c r="A30" s="54"/>
      <c r="B30" s="55" t="s">
        <v>78</v>
      </c>
      <c r="C30" s="56"/>
      <c r="D30" s="57"/>
      <c r="E30" s="58"/>
      <c r="F30" s="57"/>
      <c r="G30" s="57"/>
      <c r="H30" s="59"/>
      <c r="I30" s="57"/>
      <c r="J30" s="57"/>
      <c r="K30" s="60">
        <f t="shared" ref="K30:K37" si="2">C30*E30*G30*I30</f>
        <v>0</v>
      </c>
    </row>
    <row r="31" spans="1:11" ht="20.5">
      <c r="A31" s="67"/>
      <c r="B31" s="68" t="s">
        <v>78</v>
      </c>
      <c r="C31" s="69"/>
      <c r="D31" s="70"/>
      <c r="E31" s="71"/>
      <c r="F31" s="70"/>
      <c r="G31" s="70"/>
      <c r="H31" s="72"/>
      <c r="I31" s="70"/>
      <c r="J31" s="70"/>
      <c r="K31" s="60">
        <f t="shared" si="2"/>
        <v>0</v>
      </c>
    </row>
    <row r="32" spans="1:11" ht="20.5">
      <c r="A32" s="74"/>
      <c r="B32" s="48" t="s">
        <v>79</v>
      </c>
      <c r="C32" s="75"/>
      <c r="D32" s="76"/>
      <c r="E32" s="77"/>
      <c r="F32" s="76"/>
      <c r="G32" s="76"/>
      <c r="H32" s="78"/>
      <c r="I32" s="76"/>
      <c r="J32" s="76"/>
      <c r="K32" s="60"/>
    </row>
    <row r="33" spans="1:11" ht="20.5">
      <c r="A33" s="54"/>
      <c r="B33" s="55" t="s">
        <v>78</v>
      </c>
      <c r="C33" s="56"/>
      <c r="D33" s="57"/>
      <c r="E33" s="58"/>
      <c r="F33" s="57"/>
      <c r="G33" s="57"/>
      <c r="H33" s="59"/>
      <c r="I33" s="57"/>
      <c r="J33" s="57"/>
      <c r="K33" s="60">
        <f t="shared" si="2"/>
        <v>0</v>
      </c>
    </row>
    <row r="34" spans="1:11" ht="20.5">
      <c r="A34" s="61"/>
      <c r="B34" s="55" t="s">
        <v>78</v>
      </c>
      <c r="C34" s="62"/>
      <c r="D34" s="63"/>
      <c r="E34" s="64"/>
      <c r="F34" s="63"/>
      <c r="G34" s="63"/>
      <c r="H34" s="59"/>
      <c r="I34" s="63"/>
      <c r="J34" s="63"/>
      <c r="K34" s="60">
        <f t="shared" si="2"/>
        <v>0</v>
      </c>
    </row>
    <row r="35" spans="1:11" ht="20.5">
      <c r="A35" s="61"/>
      <c r="B35" s="65" t="s">
        <v>80</v>
      </c>
      <c r="C35" s="62"/>
      <c r="D35" s="63"/>
      <c r="E35" s="64"/>
      <c r="F35" s="63"/>
      <c r="G35" s="63"/>
      <c r="H35" s="66"/>
      <c r="I35" s="63"/>
      <c r="J35" s="63"/>
      <c r="K35" s="60"/>
    </row>
    <row r="36" spans="1:11" ht="20.5">
      <c r="A36" s="54"/>
      <c r="B36" s="55" t="s">
        <v>78</v>
      </c>
      <c r="C36" s="56"/>
      <c r="D36" s="57"/>
      <c r="E36" s="58"/>
      <c r="F36" s="57"/>
      <c r="G36" s="57"/>
      <c r="H36" s="59"/>
      <c r="I36" s="57"/>
      <c r="J36" s="57"/>
      <c r="K36" s="60">
        <f t="shared" si="2"/>
        <v>0</v>
      </c>
    </row>
    <row r="37" spans="1:11" ht="20.5">
      <c r="A37" s="61"/>
      <c r="B37" s="55" t="s">
        <v>78</v>
      </c>
      <c r="C37" s="62"/>
      <c r="D37" s="63"/>
      <c r="E37" s="64"/>
      <c r="F37" s="63"/>
      <c r="G37" s="63"/>
      <c r="H37" s="59"/>
      <c r="I37" s="63"/>
      <c r="J37" s="63"/>
      <c r="K37" s="60">
        <f t="shared" si="2"/>
        <v>0</v>
      </c>
    </row>
    <row r="38" spans="1:11" ht="20.5">
      <c r="A38" s="44">
        <v>4</v>
      </c>
      <c r="B38" s="79" t="str">
        <f>โครงการ!B109</f>
        <v>กิจกรรมย่อยที่ 4 ....................................</v>
      </c>
      <c r="C38" s="111" t="s">
        <v>76</v>
      </c>
      <c r="D38" s="112"/>
      <c r="E38" s="112"/>
      <c r="F38" s="112"/>
      <c r="G38" s="112"/>
      <c r="H38" s="112"/>
      <c r="I38" s="112"/>
      <c r="J38" s="113"/>
      <c r="K38" s="80">
        <f>SUM(K39:K47)</f>
        <v>0</v>
      </c>
    </row>
    <row r="39" spans="1:11" ht="20.5">
      <c r="A39" s="47"/>
      <c r="B39" s="48" t="s">
        <v>77</v>
      </c>
      <c r="C39" s="49"/>
      <c r="D39" s="50"/>
      <c r="E39" s="51"/>
      <c r="F39" s="50"/>
      <c r="G39" s="52"/>
      <c r="H39" s="50"/>
      <c r="I39" s="50"/>
      <c r="J39" s="50"/>
      <c r="K39" s="53"/>
    </row>
    <row r="40" spans="1:11" ht="20.5">
      <c r="A40" s="54"/>
      <c r="B40" s="55" t="s">
        <v>78</v>
      </c>
      <c r="C40" s="56"/>
      <c r="D40" s="57"/>
      <c r="E40" s="58"/>
      <c r="F40" s="57"/>
      <c r="G40" s="57"/>
      <c r="H40" s="59"/>
      <c r="I40" s="57"/>
      <c r="J40" s="57"/>
      <c r="K40" s="60">
        <f t="shared" ref="K40:K47" si="3">C40*E40*G40*I40</f>
        <v>0</v>
      </c>
    </row>
    <row r="41" spans="1:11" ht="20.5">
      <c r="A41" s="61"/>
      <c r="B41" s="55" t="s">
        <v>78</v>
      </c>
      <c r="C41" s="62"/>
      <c r="D41" s="63"/>
      <c r="E41" s="64"/>
      <c r="F41" s="63"/>
      <c r="G41" s="63"/>
      <c r="H41" s="59"/>
      <c r="I41" s="63"/>
      <c r="J41" s="63"/>
      <c r="K41" s="60">
        <f t="shared" si="3"/>
        <v>0</v>
      </c>
    </row>
    <row r="42" spans="1:11" ht="20.5">
      <c r="A42" s="61"/>
      <c r="B42" s="48" t="s">
        <v>79</v>
      </c>
      <c r="C42" s="62"/>
      <c r="D42" s="63"/>
      <c r="E42" s="64"/>
      <c r="F42" s="63"/>
      <c r="G42" s="63"/>
      <c r="H42" s="59"/>
      <c r="I42" s="63"/>
      <c r="J42" s="63"/>
      <c r="K42" s="60"/>
    </row>
    <row r="43" spans="1:11" ht="20.5">
      <c r="A43" s="54"/>
      <c r="B43" s="55" t="s">
        <v>78</v>
      </c>
      <c r="C43" s="56"/>
      <c r="D43" s="57"/>
      <c r="E43" s="58"/>
      <c r="F43" s="57"/>
      <c r="G43" s="57"/>
      <c r="H43" s="59"/>
      <c r="I43" s="57"/>
      <c r="J43" s="57"/>
      <c r="K43" s="60">
        <f t="shared" si="3"/>
        <v>0</v>
      </c>
    </row>
    <row r="44" spans="1:11">
      <c r="A44" s="61"/>
      <c r="B44" s="55" t="s">
        <v>78</v>
      </c>
      <c r="C44" s="62"/>
      <c r="D44" s="63"/>
      <c r="E44" s="64"/>
      <c r="F44" s="63"/>
      <c r="G44" s="63"/>
      <c r="H44" s="59"/>
      <c r="I44" s="63"/>
      <c r="J44" s="63"/>
      <c r="K44" s="60">
        <f t="shared" si="3"/>
        <v>0</v>
      </c>
    </row>
    <row r="45" spans="1:11" ht="20.5">
      <c r="A45" s="61"/>
      <c r="B45" s="65" t="s">
        <v>80</v>
      </c>
      <c r="C45" s="62"/>
      <c r="D45" s="63"/>
      <c r="E45" s="64"/>
      <c r="F45" s="63"/>
      <c r="G45" s="63"/>
      <c r="H45" s="66"/>
      <c r="I45" s="63"/>
      <c r="J45" s="63"/>
      <c r="K45" s="60"/>
    </row>
    <row r="46" spans="1:11" ht="20.5">
      <c r="A46" s="54"/>
      <c r="B46" s="55" t="s">
        <v>78</v>
      </c>
      <c r="C46" s="56"/>
      <c r="D46" s="57"/>
      <c r="E46" s="58"/>
      <c r="F46" s="57"/>
      <c r="G46" s="57"/>
      <c r="H46" s="59"/>
      <c r="I46" s="57"/>
      <c r="J46" s="57"/>
      <c r="K46" s="60">
        <f t="shared" si="3"/>
        <v>0</v>
      </c>
    </row>
    <row r="47" spans="1:11" ht="20.5">
      <c r="A47" s="61"/>
      <c r="B47" s="55" t="s">
        <v>78</v>
      </c>
      <c r="C47" s="62"/>
      <c r="D47" s="63"/>
      <c r="E47" s="64"/>
      <c r="F47" s="63"/>
      <c r="G47" s="63"/>
      <c r="H47" s="59"/>
      <c r="I47" s="63"/>
      <c r="J47" s="63"/>
      <c r="K47" s="60">
        <f t="shared" si="3"/>
        <v>0</v>
      </c>
    </row>
    <row r="48" spans="1:11" ht="20.5">
      <c r="A48" s="44">
        <v>5</v>
      </c>
      <c r="B48" s="45" t="str">
        <f>โครงการ!B110</f>
        <v>กิจกรรมย่อยที่ 5 .....................................</v>
      </c>
      <c r="C48" s="108" t="s">
        <v>76</v>
      </c>
      <c r="D48" s="109"/>
      <c r="E48" s="109"/>
      <c r="F48" s="109"/>
      <c r="G48" s="109"/>
      <c r="H48" s="109"/>
      <c r="I48" s="109"/>
      <c r="J48" s="110"/>
      <c r="K48" s="46">
        <f>SUM(K49:K57)</f>
        <v>0</v>
      </c>
    </row>
    <row r="49" spans="1:11" ht="20.5">
      <c r="A49" s="47"/>
      <c r="B49" s="48" t="s">
        <v>77</v>
      </c>
      <c r="C49" s="49"/>
      <c r="D49" s="50"/>
      <c r="E49" s="51"/>
      <c r="F49" s="50"/>
      <c r="G49" s="52"/>
      <c r="H49" s="50"/>
      <c r="I49" s="50"/>
      <c r="J49" s="50"/>
      <c r="K49" s="53"/>
    </row>
    <row r="50" spans="1:11" ht="20.5">
      <c r="A50" s="54"/>
      <c r="B50" s="55" t="s">
        <v>78</v>
      </c>
      <c r="C50" s="56"/>
      <c r="D50" s="57"/>
      <c r="E50" s="58"/>
      <c r="F50" s="57"/>
      <c r="G50" s="57"/>
      <c r="H50" s="59"/>
      <c r="I50" s="57"/>
      <c r="J50" s="57"/>
      <c r="K50" s="60">
        <f t="shared" ref="K50:K56" si="4">C50*E50*G50*I50</f>
        <v>0</v>
      </c>
    </row>
    <row r="51" spans="1:11" ht="20.5">
      <c r="A51" s="61"/>
      <c r="B51" s="55" t="s">
        <v>78</v>
      </c>
      <c r="C51" s="62"/>
      <c r="D51" s="63"/>
      <c r="E51" s="64"/>
      <c r="F51" s="63"/>
      <c r="G51" s="63"/>
      <c r="H51" s="59"/>
      <c r="I51" s="63"/>
      <c r="J51" s="63"/>
      <c r="K51" s="60">
        <f t="shared" si="4"/>
        <v>0</v>
      </c>
    </row>
    <row r="52" spans="1:11" ht="20.5">
      <c r="A52" s="61"/>
      <c r="B52" s="48" t="s">
        <v>79</v>
      </c>
      <c r="C52" s="62"/>
      <c r="D52" s="63"/>
      <c r="E52" s="64"/>
      <c r="F52" s="63"/>
      <c r="G52" s="63"/>
      <c r="H52" s="59"/>
      <c r="I52" s="63"/>
      <c r="J52" s="63"/>
      <c r="K52" s="60"/>
    </row>
    <row r="53" spans="1:11" ht="20.5">
      <c r="A53" s="54"/>
      <c r="B53" s="55" t="s">
        <v>78</v>
      </c>
      <c r="C53" s="56"/>
      <c r="D53" s="57"/>
      <c r="E53" s="58"/>
      <c r="F53" s="57"/>
      <c r="G53" s="57"/>
      <c r="H53" s="59"/>
      <c r="I53" s="57"/>
      <c r="J53" s="57"/>
      <c r="K53" s="60">
        <f t="shared" si="4"/>
        <v>0</v>
      </c>
    </row>
    <row r="54" spans="1:11" ht="20.5">
      <c r="A54" s="61"/>
      <c r="B54" s="55" t="s">
        <v>78</v>
      </c>
      <c r="C54" s="62"/>
      <c r="D54" s="63"/>
      <c r="E54" s="64"/>
      <c r="F54" s="63"/>
      <c r="G54" s="63"/>
      <c r="H54" s="59"/>
      <c r="I54" s="63"/>
      <c r="J54" s="63"/>
      <c r="K54" s="60">
        <f t="shared" si="4"/>
        <v>0</v>
      </c>
    </row>
    <row r="55" spans="1:11" ht="20.5">
      <c r="A55" s="61"/>
      <c r="B55" s="65" t="s">
        <v>80</v>
      </c>
      <c r="C55" s="62"/>
      <c r="D55" s="63"/>
      <c r="E55" s="64"/>
      <c r="F55" s="63"/>
      <c r="G55" s="63"/>
      <c r="H55" s="66"/>
      <c r="I55" s="63"/>
      <c r="J55" s="63"/>
      <c r="K55" s="60"/>
    </row>
    <row r="56" spans="1:11" ht="20.5">
      <c r="A56" s="54"/>
      <c r="B56" s="55" t="s">
        <v>78</v>
      </c>
      <c r="C56" s="56"/>
      <c r="D56" s="57"/>
      <c r="E56" s="58"/>
      <c r="F56" s="57"/>
      <c r="G56" s="57"/>
      <c r="H56" s="59"/>
      <c r="I56" s="57"/>
      <c r="J56" s="57"/>
      <c r="K56" s="60">
        <f t="shared" si="4"/>
        <v>0</v>
      </c>
    </row>
    <row r="57" spans="1:11" ht="20.5">
      <c r="A57" s="61"/>
      <c r="B57" s="55" t="s">
        <v>78</v>
      </c>
      <c r="C57" s="62"/>
      <c r="D57" s="63"/>
      <c r="E57" s="64"/>
      <c r="F57" s="63"/>
      <c r="G57" s="63"/>
      <c r="H57" s="59"/>
      <c r="I57" s="63"/>
      <c r="J57" s="63"/>
      <c r="K57" s="60"/>
    </row>
    <row r="58" spans="1:11" ht="20.5">
      <c r="A58" s="67"/>
      <c r="B58" s="68" t="s">
        <v>78</v>
      </c>
      <c r="C58" s="69"/>
      <c r="D58" s="70"/>
      <c r="E58" s="71"/>
      <c r="F58" s="70"/>
      <c r="G58" s="70"/>
      <c r="H58" s="72"/>
      <c r="I58" s="70"/>
      <c r="J58" s="70"/>
      <c r="K58" s="73">
        <f t="shared" ref="K58" si="5">C58*E58*G58*I58</f>
        <v>0</v>
      </c>
    </row>
  </sheetData>
  <mergeCells count="8">
    <mergeCell ref="A1:B1"/>
    <mergeCell ref="A2:K2"/>
    <mergeCell ref="A3:K3"/>
    <mergeCell ref="C8:J8"/>
    <mergeCell ref="C18:J18"/>
    <mergeCell ref="C28:J28"/>
    <mergeCell ref="C38:J38"/>
    <mergeCell ref="C48:J48"/>
  </mergeCells>
  <pageMargins left="0.51181102362204722" right="0.51181102362204722" top="0.74803149606299213" bottom="0.74803149606299213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โครงการ</vt:lpstr>
      <vt:lpstr>แผนการใช้งบประมาณ</vt:lpstr>
      <vt:lpstr>แตกตัวคูณ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 - 5WL2424</dc:creator>
  <cp:keywords/>
  <dc:description/>
  <cp:lastModifiedBy>ClinicCOM</cp:lastModifiedBy>
  <cp:revision/>
  <cp:lastPrinted>2026-08-28T04:58:26Z</cp:lastPrinted>
  <dcterms:created xsi:type="dcterms:W3CDTF">2025-10-28T07:53:35Z</dcterms:created>
  <dcterms:modified xsi:type="dcterms:W3CDTF">2026-08-28T09:10:42Z</dcterms:modified>
  <cp:category/>
  <cp:contentStatus/>
</cp:coreProperties>
</file>